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NY\"/>
    </mc:Choice>
  </mc:AlternateContent>
  <xr:revisionPtr revIDLastSave="0" documentId="8_{D9FBBFC4-F2CD-4C4A-B00D-7F741C46B97A}" xr6:coauthVersionLast="47" xr6:coauthVersionMax="47" xr10:uidLastSave="{00000000-0000-0000-0000-000000000000}"/>
  <bookViews>
    <workbookView xWindow="-12" yWindow="-552" windowWidth="23064" windowHeight="12456" activeTab="1" xr2:uid="{00000000-000D-0000-FFFF-FFFF00000000}"/>
    <workbookView xWindow="-12" yWindow="-12" windowWidth="23064" windowHeight="11916" xr2:uid="{E386EF47-0D95-462D-8E04-7DF98FAFA122}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J28" i="2"/>
  <c r="J25" i="2"/>
  <c r="J22" i="2"/>
  <c r="J19" i="2"/>
  <c r="J16" i="2"/>
  <c r="J13" i="2"/>
  <c r="B7" i="2" l="1"/>
  <c r="J10" i="2" l="1"/>
  <c r="E1" i="2" l="1"/>
  <c r="H16" i="3" l="1"/>
  <c r="H17" i="3"/>
  <c r="H18" i="3"/>
  <c r="H19" i="3"/>
  <c r="H20" i="3"/>
  <c r="H21" i="3"/>
  <c r="H22" i="3"/>
  <c r="C43" i="2" l="1"/>
  <c r="B43" i="2"/>
  <c r="B1" i="2"/>
  <c r="E43" i="2" l="1"/>
  <c r="H11" i="3"/>
  <c r="G46" i="2" s="1"/>
  <c r="H10" i="3"/>
  <c r="I46" i="2" s="1"/>
  <c r="H9" i="3"/>
  <c r="I44" i="2" s="1"/>
  <c r="D4" i="2"/>
  <c r="B44" i="2"/>
  <c r="G7" i="2"/>
  <c r="M14" i="3" l="1"/>
  <c r="D5" i="2" l="1"/>
  <c r="H33" i="2" l="1"/>
  <c r="G31" i="2"/>
  <c r="D31" i="2"/>
  <c r="D32" i="2"/>
  <c r="H30" i="2"/>
  <c r="G28" i="2"/>
  <c r="D29" i="2"/>
  <c r="D28" i="2"/>
  <c r="G25" i="2"/>
  <c r="H27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D13" i="2"/>
  <c r="H12" i="2"/>
  <c r="G10" i="2"/>
  <c r="D11" i="2"/>
  <c r="I5" i="2" l="1"/>
  <c r="D10" i="2"/>
  <c r="I4" i="2"/>
  <c r="M16" i="3"/>
  <c r="H13" i="2" s="1"/>
  <c r="M17" i="3"/>
  <c r="H16" i="2" s="1"/>
  <c r="M18" i="3"/>
  <c r="H19" i="2" s="1"/>
  <c r="M19" i="3"/>
  <c r="H22" i="2" s="1"/>
  <c r="M20" i="3"/>
  <c r="H25" i="2" s="1"/>
  <c r="M21" i="3"/>
  <c r="H28" i="2" s="1"/>
  <c r="M22" i="3"/>
  <c r="H31" i="2" s="1"/>
  <c r="M15" i="3"/>
  <c r="H10" i="2" s="1"/>
</calcChain>
</file>

<file path=xl/sharedStrings.xml><?xml version="1.0" encoding="utf-8"?>
<sst xmlns="http://schemas.openxmlformats.org/spreadsheetml/2006/main" count="152" uniqueCount="126">
  <si>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</si>
  <si>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</si>
  <si>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</si>
  <si>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</si>
  <si>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</si>
  <si>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</si>
  <si>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</si>
  <si>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</si>
  <si>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</si>
  <si>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</si>
  <si>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</si>
  <si>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</si>
  <si>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</si>
  <si>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</si>
  <si>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</si>
  <si>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</si>
  <si>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</si>
  <si>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</si>
  <si>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</si>
  <si>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</si>
  <si>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</si>
  <si>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</si>
  <si>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</si>
  <si>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</si>
  <si>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</si>
  <si>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</si>
  <si>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</si>
  <si>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</si>
  <si>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</si>
  <si>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</si>
  <si>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</si>
  <si>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</si>
  <si>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</si>
  <si>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</si>
  <si>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表記</t>
    <rPh sb="0" eb="2">
      <t>ヒョウキ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</si>
  <si>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</si>
  <si>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</si>
  <si>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</si>
  <si>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</si>
  <si>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</si>
  <si>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</si>
  <si>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【選択してください】</t>
    <rPh sb="1" eb="3">
      <t>センタク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</si>
  <si>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</si>
  <si>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</si>
  <si>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</si>
  <si>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　　　</t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</si>
  <si>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</si>
  <si>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</si>
  <si>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</si>
  <si>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</si>
  <si>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</si>
  <si>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</si>
  <si>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</si>
  <si>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</si>
  <si>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</si>
  <si>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</si>
  <si>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</si>
  <si>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</si>
  <si>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</si>
  <si>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</si>
  <si>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</si>
  <si>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</si>
  <si>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</si>
  <si>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</si>
  <si>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</si>
  <si>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</si>
  <si>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</si>
  <si>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</si>
  <si>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</si>
  <si>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</si>
  <si>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</si>
  <si>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</si>
  <si>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</si>
  <si>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</si>
  <si>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</si>
  <si>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</si>
  <si>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</si>
  <si>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</si>
  <si>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</si>
  <si>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</si>
  <si>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</si>
  <si>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</si>
  <si>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</si>
  <si>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</si>
  <si>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</si>
  <si>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</si>
  <si>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</si>
  <si>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</si>
  <si>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</si>
  <si>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</si>
  <si>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</si>
  <si>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</si>
  <si>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</si>
  <si>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</si>
  <si>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</si>
  <si>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</si>
  <si>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</si>
  <si>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</si>
  <si>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</si>
  <si>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</si>
  <si>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</si>
  <si>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</si>
  <si>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</si>
  <si>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</si>
  <si>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</si>
  <si>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</si>
  <si>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</si>
  <si>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</si>
  <si>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</si>
  <si>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</si>
  <si>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</si>
  <si>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</si>
  <si>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</si>
  <si>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</si>
  <si>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</si>
  <si>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</si>
  <si>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</si>
  <si>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</si>
  <si>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</si>
  <si>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・</t>
    <phoneticPr fontId="1"/>
  </si>
  <si>
    <t>年度千葉県高等学校選抜</t>
    <rPh sb="0" eb="1">
      <t>ネン</t>
    </rPh>
    <rPh sb="9" eb="11">
      <t>センバツ</t>
    </rPh>
    <phoneticPr fontId="1"/>
  </si>
  <si>
    <t>千葉県ソフトテニス連盟会長　様</t>
    <rPh sb="0" eb="3">
      <t>チバケン</t>
    </rPh>
    <rPh sb="9" eb="11">
      <t>レンメイ</t>
    </rPh>
    <rPh sb="11" eb="13">
      <t>カイチョウ</t>
    </rPh>
    <rPh sb="14" eb="15">
      <t>サマ</t>
    </rPh>
    <phoneticPr fontId="1"/>
  </si>
  <si>
    <t>日本連盟会員登録番号</t>
    <rPh sb="0" eb="2">
      <t>ニホン</t>
    </rPh>
    <rPh sb="2" eb="4">
      <t>レンメイ</t>
    </rPh>
    <rPh sb="4" eb="8">
      <t>カイイントウロク</t>
    </rPh>
    <rPh sb="8" eb="10">
      <t>バンゴウ</t>
    </rPh>
    <phoneticPr fontId="1"/>
  </si>
  <si>
    <t>JSTA</t>
    <phoneticPr fontId="1"/>
  </si>
  <si>
    <t>日本連盟会員登録番号
　　　　　　　　　↓数字入力</t>
    <rPh sb="0" eb="4">
      <t>ニホンレンメイ</t>
    </rPh>
    <rPh sb="4" eb="8">
      <t>カイイントウロク</t>
    </rPh>
    <rPh sb="8" eb="10">
      <t>バンゴウ</t>
    </rPh>
    <rPh sb="22" eb="24">
      <t>スウジ</t>
    </rPh>
    <rPh sb="24" eb="26">
      <t>ニュウリョク</t>
    </rPh>
    <phoneticPr fontId="1"/>
  </si>
  <si>
    <t>ソフトテニスインドア大会参加申し込み書</t>
    <rPh sb="10" eb="12">
      <t>タイカイ</t>
    </rPh>
    <rPh sb="12" eb="14">
      <t>サンカ</t>
    </rPh>
    <rPh sb="14" eb="15">
      <t>サル</t>
    </rPh>
    <rPh sb="16" eb="17">
      <t>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</si>
</sst>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e&quot;年&quot;m&quot;月&quot;d&quot;日&quot;;@"/>
    <numFmt numFmtId="177" formatCode="ggge"/>
    <numFmt numFmtId="178" formatCode="[$-411]e&quot;年&quot;m&quot;月&quot;d&quot;日&quot;;@"/>
    <numFmt numFmtId="179" formatCode="ggg\ e"/>
    <numFmt numFmtId="180" formatCode="m&quot; 月 &quot;d&quot; 日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thin">
        <color theme="9"/>
      </left>
      <right style="thin">
        <color indexed="64"/>
      </right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/>
      <right style="thick">
        <color indexed="64"/>
      </right>
      <top style="thick">
        <color rgb="FFFF0000"/>
      </top>
      <bottom style="thick">
        <color indexed="64"/>
      </bottom>
      <diagonal/>
    </border>
    <border>
      <left style="thick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3" borderId="77" xfId="0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77" xfId="0" applyFont="1" applyBorder="1" applyAlignment="1">
      <alignment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3" borderId="92" xfId="0" applyFont="1" applyFill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49" fontId="16" fillId="0" borderId="92" xfId="0" applyNumberFormat="1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0" fontId="13" fillId="0" borderId="89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87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 shrinkToFit="1"/>
      <protection locked="0"/>
    </xf>
    <xf numFmtId="0" fontId="13" fillId="0" borderId="82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14" fontId="13" fillId="0" borderId="105" xfId="0" applyNumberFormat="1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>
      <alignment vertical="center" shrinkToFit="1"/>
    </xf>
    <xf numFmtId="178" fontId="8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179" fontId="8" fillId="0" borderId="0" xfId="0" applyNumberFormat="1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177" fontId="13" fillId="0" borderId="72" xfId="0" applyNumberFormat="1" applyFont="1" applyBorder="1" applyAlignment="1">
      <alignment horizontal="center" vertical="center" shrinkToFit="1"/>
    </xf>
    <xf numFmtId="176" fontId="13" fillId="0" borderId="111" xfId="0" applyNumberFormat="1" applyFont="1" applyBorder="1" applyAlignment="1">
      <alignment horizontal="center" vertical="center" shrinkToFit="1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4" fillId="0" borderId="112" xfId="0" applyFont="1" applyBorder="1" applyAlignment="1">
      <alignment horizontal="left" vertical="center" shrinkToFit="1"/>
    </xf>
    <xf numFmtId="0" fontId="13" fillId="0" borderId="104" xfId="0" applyFont="1" applyBorder="1" applyAlignment="1">
      <alignment vertical="center" shrinkToFit="1"/>
    </xf>
    <xf numFmtId="0" fontId="13" fillId="0" borderId="102" xfId="0" applyFont="1" applyBorder="1" applyAlignment="1">
      <alignment vertical="center" shrinkToFit="1"/>
    </xf>
    <xf numFmtId="0" fontId="13" fillId="0" borderId="103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>
      <alignment vertical="center" shrinkToFit="1"/>
    </xf>
    <xf numFmtId="0" fontId="13" fillId="0" borderId="134" xfId="0" applyFont="1" applyBorder="1" applyAlignment="1" applyProtection="1">
      <alignment horizontal="center" vertical="center" shrinkToFit="1"/>
      <protection locked="0"/>
    </xf>
    <xf numFmtId="0" fontId="13" fillId="0" borderId="135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right" vertical="center" shrinkToFit="1"/>
    </xf>
    <xf numFmtId="0" fontId="13" fillId="0" borderId="22" xfId="0" applyFont="1" applyBorder="1" applyAlignment="1">
      <alignment horizontal="right" vertical="center" shrinkToFit="1"/>
    </xf>
    <xf numFmtId="0" fontId="13" fillId="0" borderId="104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3" borderId="138" xfId="0" applyFont="1" applyFill="1" applyBorder="1" applyAlignment="1">
      <alignment horizontal="center" vertical="center" shrinkToFit="1"/>
    </xf>
    <xf numFmtId="0" fontId="13" fillId="3" borderId="139" xfId="0" applyFont="1" applyFill="1" applyBorder="1" applyAlignment="1">
      <alignment horizontal="center" vertical="center" shrinkToFit="1"/>
    </xf>
    <xf numFmtId="0" fontId="13" fillId="3" borderId="140" xfId="0" applyFont="1" applyFill="1" applyBorder="1" applyAlignment="1">
      <alignment horizontal="center" vertical="center" shrinkToFit="1"/>
    </xf>
    <xf numFmtId="0" fontId="13" fillId="3" borderId="141" xfId="0" applyFont="1" applyFill="1" applyBorder="1" applyAlignment="1">
      <alignment horizontal="center" vertical="center" shrinkToFit="1"/>
    </xf>
    <xf numFmtId="0" fontId="14" fillId="0" borderId="144" xfId="0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 shrinkToFit="1"/>
    </xf>
    <xf numFmtId="0" fontId="14" fillId="0" borderId="146" xfId="0" applyFont="1" applyBorder="1" applyAlignment="1">
      <alignment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3" fillId="5" borderId="98" xfId="0" applyFont="1" applyFill="1" applyBorder="1" applyAlignment="1">
      <alignment vertical="center" shrinkToFit="1"/>
    </xf>
    <xf numFmtId="0" fontId="13" fillId="5" borderId="100" xfId="0" applyFont="1" applyFill="1" applyBorder="1" applyAlignment="1">
      <alignment vertical="center" shrinkToFit="1"/>
    </xf>
    <xf numFmtId="0" fontId="13" fillId="5" borderId="101" xfId="0" applyFont="1" applyFill="1" applyBorder="1" applyAlignment="1">
      <alignment vertical="center" shrinkToFit="1"/>
    </xf>
    <xf numFmtId="0" fontId="13" fillId="5" borderId="102" xfId="0" applyFont="1" applyFill="1" applyBorder="1" applyAlignment="1">
      <alignment vertical="center" shrinkToFit="1"/>
    </xf>
    <xf numFmtId="0" fontId="13" fillId="5" borderId="104" xfId="0" applyFont="1" applyFill="1" applyBorder="1" applyAlignment="1">
      <alignment vertical="center" shrinkToFit="1"/>
    </xf>
    <xf numFmtId="0" fontId="13" fillId="5" borderId="0" xfId="0" applyFont="1" applyFill="1" applyAlignment="1">
      <alignment vertical="center" shrinkToFit="1"/>
    </xf>
    <xf numFmtId="0" fontId="13" fillId="5" borderId="133" xfId="0" applyFont="1" applyFill="1" applyBorder="1" applyAlignment="1">
      <alignment vertical="center" shrinkToFit="1"/>
    </xf>
    <xf numFmtId="0" fontId="13" fillId="5" borderId="32" xfId="0" applyFont="1" applyFill="1" applyBorder="1" applyAlignment="1">
      <alignment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177" fontId="13" fillId="5" borderId="0" xfId="0" applyNumberFormat="1" applyFont="1" applyFill="1" applyAlignment="1">
      <alignment vertical="center" shrinkToFit="1"/>
    </xf>
    <xf numFmtId="0" fontId="13" fillId="5" borderId="149" xfId="0" applyFont="1" applyFill="1" applyBorder="1" applyAlignment="1">
      <alignment vertical="center" shrinkToFit="1"/>
    </xf>
    <xf numFmtId="0" fontId="13" fillId="5" borderId="154" xfId="0" applyFont="1" applyFill="1" applyBorder="1" applyAlignment="1">
      <alignment vertical="center" shrinkToFit="1"/>
    </xf>
    <xf numFmtId="0" fontId="13" fillId="5" borderId="150" xfId="0" applyFont="1" applyFill="1" applyBorder="1" applyAlignment="1">
      <alignment vertical="center" shrinkToFit="1"/>
    </xf>
    <xf numFmtId="0" fontId="13" fillId="5" borderId="155" xfId="0" applyFont="1" applyFill="1" applyBorder="1" applyAlignment="1">
      <alignment vertical="center" shrinkToFit="1"/>
    </xf>
    <xf numFmtId="0" fontId="13" fillId="5" borderId="156" xfId="0" applyFont="1" applyFill="1" applyBorder="1" applyAlignment="1">
      <alignment vertical="center" shrinkToFit="1"/>
    </xf>
    <xf numFmtId="0" fontId="13" fillId="5" borderId="157" xfId="0" applyFont="1" applyFill="1" applyBorder="1" applyAlignment="1">
      <alignment vertical="center" shrinkToFit="1"/>
    </xf>
    <xf numFmtId="0" fontId="13" fillId="5" borderId="158" xfId="0" applyFont="1" applyFill="1" applyBorder="1" applyAlignment="1">
      <alignment vertical="center" shrinkToFit="1"/>
    </xf>
    <xf numFmtId="0" fontId="13" fillId="5" borderId="159" xfId="0" applyFont="1" applyFill="1" applyBorder="1" applyAlignment="1">
      <alignment horizontal="center" vertical="center" shrinkToFit="1"/>
    </xf>
    <xf numFmtId="0" fontId="13" fillId="5" borderId="159" xfId="0" applyFont="1" applyFill="1" applyBorder="1" applyAlignment="1">
      <alignment vertical="center" shrinkToFit="1"/>
    </xf>
    <xf numFmtId="0" fontId="13" fillId="5" borderId="160" xfId="0" applyFont="1" applyFill="1" applyBorder="1" applyAlignment="1">
      <alignment vertical="center" shrinkToFit="1"/>
    </xf>
    <xf numFmtId="0" fontId="8" fillId="0" borderId="126" xfId="0" applyFont="1" applyBorder="1" applyAlignment="1">
      <alignment horizontal="center" vertical="center" shrinkToFit="1"/>
    </xf>
    <xf numFmtId="0" fontId="8" fillId="0" borderId="127" xfId="0" applyFont="1" applyBorder="1" applyAlignment="1">
      <alignment horizontal="center" vertical="center" shrinkToFit="1"/>
    </xf>
    <xf numFmtId="0" fontId="8" fillId="0" borderId="125" xfId="0" applyFont="1" applyBorder="1" applyAlignment="1">
      <alignment horizontal="center" vertical="center" shrinkToFit="1"/>
    </xf>
    <xf numFmtId="0" fontId="8" fillId="0" borderId="129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0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80" fontId="8" fillId="0" borderId="0" xfId="0" applyNumberFormat="1" applyFont="1" applyAlignment="1">
      <alignment horizontal="left" vertical="center" shrinkToFit="1"/>
    </xf>
    <xf numFmtId="180" fontId="0" fillId="0" borderId="0" xfId="0" applyNumberForma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0" borderId="116" xfId="0" applyFont="1" applyBorder="1" applyAlignment="1">
      <alignment horizontal="center" vertical="center" shrinkToFit="1"/>
    </xf>
    <xf numFmtId="0" fontId="20" fillId="0" borderId="11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42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8" fillId="0" borderId="12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wrapText="1" shrinkToFit="1"/>
    </xf>
    <xf numFmtId="0" fontId="13" fillId="0" borderId="114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115" xfId="0" applyFont="1" applyBorder="1" applyAlignment="1">
      <alignment horizont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wrapText="1" shrinkToFit="1"/>
    </xf>
    <xf numFmtId="0" fontId="16" fillId="0" borderId="77" xfId="0" applyFont="1" applyBorder="1" applyAlignment="1">
      <alignment horizontal="center" vertical="center" shrinkToFit="1"/>
    </xf>
    <xf numFmtId="0" fontId="14" fillId="2" borderId="151" xfId="0" applyFont="1" applyFill="1" applyBorder="1" applyAlignment="1">
      <alignment horizontal="center" vertical="center" wrapText="1" shrinkToFit="1"/>
    </xf>
    <xf numFmtId="0" fontId="14" fillId="2" borderId="152" xfId="0" applyFont="1" applyFill="1" applyBorder="1" applyAlignment="1">
      <alignment horizontal="center" vertical="center" shrinkToFit="1"/>
    </xf>
    <xf numFmtId="0" fontId="14" fillId="2" borderId="153" xfId="0" applyFont="1" applyFill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49" fontId="13" fillId="0" borderId="109" xfId="0" applyNumberFormat="1" applyFont="1" applyBorder="1" applyAlignment="1">
      <alignment horizontal="left" vertical="center" shrinkToFit="1"/>
    </xf>
    <xf numFmtId="49" fontId="13" fillId="0" borderId="106" xfId="0" applyNumberFormat="1" applyFont="1" applyBorder="1" applyAlignment="1">
      <alignment horizontal="left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3" fillId="3" borderId="136" xfId="0" applyFont="1" applyFill="1" applyBorder="1" applyAlignment="1">
      <alignment horizontal="center" vertical="center" shrinkToFit="1"/>
    </xf>
    <xf numFmtId="0" fontId="13" fillId="3" borderId="137" xfId="0" applyFont="1" applyFill="1" applyBorder="1" applyAlignment="1">
      <alignment horizontal="center" vertical="center" shrinkToFit="1"/>
    </xf>
    <xf numFmtId="0" fontId="13" fillId="0" borderId="147" xfId="0" applyFont="1" applyBorder="1" applyAlignment="1" applyProtection="1">
      <alignment horizontal="center" vertical="center" shrinkToFit="1"/>
      <protection locked="0"/>
    </xf>
    <xf numFmtId="0" fontId="13" fillId="0" borderId="148" xfId="0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3" fillId="0" borderId="145" xfId="0" applyFont="1" applyBorder="1" applyAlignment="1">
      <alignment horizontal="left" vertical="center" shrinkToFit="1"/>
    </xf>
    <xf numFmtId="0" fontId="13" fillId="0" borderId="73" xfId="0" applyFont="1" applyBorder="1" applyAlignment="1">
      <alignment horizontal="left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3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31" xfId="0" applyFont="1" applyBorder="1" applyAlignment="1">
      <alignment horizontal="center" vertical="center" shrinkToFit="1"/>
    </xf>
    <xf numFmtId="0" fontId="14" fillId="0" borderId="132" xfId="0" applyFont="1" applyBorder="1" applyAlignment="1">
      <alignment horizontal="center" vertical="center" shrinkToFit="1"/>
    </xf>
    <xf numFmtId="0" fontId="17" fillId="5" borderId="150" xfId="0" applyFont="1" applyFill="1" applyBorder="1" applyAlignment="1">
      <alignment horizontal="center" vertical="center" shrinkToFit="1"/>
    </xf>
    <xf numFmtId="0" fontId="18" fillId="5" borderId="107" xfId="0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8" fillId="5" borderId="108" xfId="0" applyFont="1" applyFill="1" applyBorder="1" applyAlignment="1">
      <alignment horizontal="center"/>
    </xf>
    <xf numFmtId="0" fontId="18" fillId="5" borderId="9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113265</xdr:colOff>
      <xdr:row>1</xdr:row>
      <xdr:rowOff>23975</xdr:rowOff>
    </xdr:from>
    <xdr:to>
      <xdr:col>12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11</xdr:col>
      <xdr:colOff>379965</xdr:colOff>
      <xdr:row>3</xdr:row>
      <xdr:rowOff>50800</xdr:rowOff>
    </xdr:from>
    <xdr:to>
      <xdr:col>12</xdr:col>
      <xdr:colOff>172616</xdr:colOff>
      <xdr:row>20</xdr:row>
      <xdr:rowOff>38100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6315" y="806450"/>
          <a:ext cx="421301" cy="408305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11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54126</xdr:rowOff>
    </xdr:from>
    <xdr:to>
      <xdr:col>9</xdr:col>
      <xdr:colOff>1085850</xdr:colOff>
      <xdr:row>8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22700" y="187022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235556</xdr:colOff>
      <xdr:row>8</xdr:row>
      <xdr:rowOff>211365</xdr:rowOff>
    </xdr:from>
    <xdr:to>
      <xdr:col>14</xdr:col>
      <xdr:colOff>838200</xdr:colOff>
      <xdr:row>10</xdr:row>
      <xdr:rowOff>56848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41006" y="2287815"/>
          <a:ext cx="4634894" cy="366183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1168400</xdr:colOff>
      <xdr:row>10</xdr:row>
      <xdr:rowOff>57150</xdr:rowOff>
    </xdr:from>
    <xdr:to>
      <xdr:col>10</xdr:col>
      <xdr:colOff>844550</xdr:colOff>
      <xdr:row>13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73850" y="3435350"/>
          <a:ext cx="1047750" cy="8953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3</xdr:row>
      <xdr:rowOff>50800</xdr:rowOff>
    </xdr:from>
    <xdr:to>
      <xdr:col>10</xdr:col>
      <xdr:colOff>247650</xdr:colOff>
      <xdr:row>6</xdr:row>
      <xdr:rowOff>63500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73650" y="825500"/>
          <a:ext cx="2051050" cy="79375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1403350</xdr:colOff>
      <xdr:row>4</xdr:row>
      <xdr:rowOff>63500</xdr:rowOff>
    </xdr:from>
    <xdr:to>
      <xdr:col>8</xdr:col>
      <xdr:colOff>222250</xdr:colOff>
      <xdr:row>4</xdr:row>
      <xdr:rowOff>247650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3625850" y="1098550"/>
          <a:ext cx="1447800" cy="18415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50"/>
  <sheetViews>
    <sheetView view="pageBreakPreview" topLeftCell="A7" zoomScaleNormal="100" zoomScaleSheetLayoutView="100" workbookViewId="0">
      <selection activeCell="J19" sqref="J19:J21"/>
    </sheetView>
    <sheetView tabSelected="1" workbookViewId="1">
      <selection activeCell="J34" sqref="J34"/>
    </sheetView>
  </sheetViews>
  <sheetFormatPr defaultColWidth="9" defaultRowHeight="13.2" x14ac:dyDescent="0.2"/>
  <cols>
    <col min="1" max="1" width="1.21875" style="6" customWidth="1"/>
    <col min="2" max="2" width="5.109375" style="6" customWidth="1"/>
    <col min="3" max="3" width="4.77734375" style="6" customWidth="1"/>
    <col min="4" max="4" width="4.33203125" style="6" customWidth="1"/>
    <col min="5" max="5" width="8.5546875" style="6" customWidth="1"/>
    <col min="6" max="6" width="13.77734375" style="6" customWidth="1"/>
    <col min="7" max="7" width="7.77734375" style="6" customWidth="1"/>
    <col min="8" max="8" width="10.6640625" style="6" customWidth="1"/>
    <col min="9" max="9" width="11.21875" style="6" customWidth="1"/>
    <col min="10" max="10" width="22.77734375" style="6" customWidth="1"/>
    <col min="11" max="11" width="0.88671875" style="6" customWidth="1"/>
    <col min="12" max="16384" width="9" style="6"/>
  </cols>
  <sheetData>
    <row r="1" spans="2:10" s="10" customFormat="1" ht="20.25" customHeight="1" x14ac:dyDescent="0.2">
      <c r="B1" s="174" t="str">
        <f>入力シート!F3</f>
        <v>令和</v>
      </c>
      <c r="C1" s="174"/>
      <c r="D1" s="174"/>
      <c r="E1" s="55">
        <f>入力シート!G3</f>
        <v>0</v>
      </c>
      <c r="F1" s="174" t="s">
        <v>120</v>
      </c>
      <c r="G1" s="174"/>
      <c r="H1" s="174"/>
      <c r="I1" s="174"/>
      <c r="J1" s="174"/>
    </row>
    <row r="2" spans="2:10" s="10" customFormat="1" ht="20.25" customHeight="1" x14ac:dyDescent="0.2">
      <c r="B2" s="174" t="s">
        <v>125</v>
      </c>
      <c r="C2" s="174"/>
      <c r="D2" s="174"/>
      <c r="E2" s="174"/>
      <c r="F2" s="174"/>
      <c r="G2" s="174"/>
      <c r="H2" s="174"/>
      <c r="I2" s="174"/>
      <c r="J2" s="174"/>
    </row>
    <row r="3" spans="2:10" ht="19.5" customHeight="1" thickBot="1" x14ac:dyDescent="0.25">
      <c r="B3" s="117" t="s">
        <v>121</v>
      </c>
      <c r="C3" s="117"/>
      <c r="D3" s="117"/>
      <c r="E3" s="117"/>
      <c r="F3" s="117"/>
      <c r="G3" s="117"/>
      <c r="H3" s="3"/>
      <c r="I3" s="4"/>
      <c r="J3" s="4"/>
    </row>
    <row r="4" spans="2:10" ht="35.549999999999997" customHeight="1" thickTop="1" thickBot="1" x14ac:dyDescent="0.25">
      <c r="B4" s="177" t="s">
        <v>0</v>
      </c>
      <c r="C4" s="178"/>
      <c r="D4" s="181" t="str">
        <f>IF(入力シート!D4="","",入力シート!D4)</f>
        <v>【選択してください】</v>
      </c>
      <c r="E4" s="182"/>
      <c r="F4" s="182"/>
      <c r="G4" s="7" t="s">
        <v>62</v>
      </c>
      <c r="H4" s="8" t="s">
        <v>18</v>
      </c>
      <c r="I4" s="172" t="str">
        <f>IF(入力シート!D5="","",入力シート!D5)</f>
        <v>【選択してください】</v>
      </c>
      <c r="J4" s="173"/>
    </row>
    <row r="5" spans="2:10" ht="32.549999999999997" customHeight="1" thickBot="1" x14ac:dyDescent="0.25">
      <c r="B5" s="179" t="s">
        <v>1</v>
      </c>
      <c r="C5" s="180"/>
      <c r="D5" s="183" t="str">
        <f>IF(入力シート!D6="","【入力して下さい】",入力シート!D6)</f>
        <v>【入力して下さい】</v>
      </c>
      <c r="E5" s="184"/>
      <c r="F5" s="184"/>
      <c r="G5" s="184"/>
      <c r="H5" s="184"/>
      <c r="I5" s="175" t="str">
        <f>IF(入力シート!F6="","",入力シート!F6)</f>
        <v>高等学校</v>
      </c>
      <c r="J5" s="176"/>
    </row>
    <row r="6" spans="2:10" ht="20.25" customHeight="1" thickBot="1" x14ac:dyDescent="0.25">
      <c r="B6" s="160" t="s">
        <v>10</v>
      </c>
      <c r="C6" s="161"/>
      <c r="D6" s="161"/>
      <c r="E6" s="161"/>
      <c r="F6" s="161"/>
      <c r="G6" s="165" t="s">
        <v>2</v>
      </c>
      <c r="H6" s="161"/>
      <c r="I6" s="161"/>
      <c r="J6" s="166"/>
    </row>
    <row r="7" spans="2:10" ht="37.950000000000003" customHeight="1" thickTop="1" thickBot="1" x14ac:dyDescent="0.25">
      <c r="B7" s="162" t="str">
        <f>IF(入力シート!E8="","",入力シート!E8)</f>
        <v>【選択してください】</v>
      </c>
      <c r="C7" s="163"/>
      <c r="D7" s="163"/>
      <c r="E7" s="163"/>
      <c r="F7" s="164"/>
      <c r="G7" s="167" t="str">
        <f>IF(入力シート!D8="","",入力シート!D8)</f>
        <v/>
      </c>
      <c r="H7" s="168"/>
      <c r="I7" s="168"/>
      <c r="J7" s="169"/>
    </row>
    <row r="8" spans="2:10" ht="15" customHeight="1" thickTop="1" x14ac:dyDescent="0.2">
      <c r="B8" s="185"/>
      <c r="C8" s="186"/>
      <c r="D8" s="118" t="s">
        <v>9</v>
      </c>
      <c r="E8" s="119"/>
      <c r="F8" s="120"/>
      <c r="G8" s="189" t="s">
        <v>3</v>
      </c>
      <c r="H8" s="191" t="s">
        <v>48</v>
      </c>
      <c r="I8" s="192"/>
      <c r="J8" s="113" t="s">
        <v>122</v>
      </c>
    </row>
    <row r="9" spans="2:10" ht="15" customHeight="1" thickBot="1" x14ac:dyDescent="0.25">
      <c r="B9" s="187"/>
      <c r="C9" s="188"/>
      <c r="D9" s="121" t="s">
        <v>50</v>
      </c>
      <c r="E9" s="122"/>
      <c r="F9" s="123"/>
      <c r="G9" s="190"/>
      <c r="H9" s="193" t="s">
        <v>49</v>
      </c>
      <c r="I9" s="122"/>
      <c r="J9" s="114"/>
    </row>
    <row r="10" spans="2:10" ht="16.5" customHeight="1" thickTop="1" x14ac:dyDescent="0.2">
      <c r="B10" s="170" t="s">
        <v>11</v>
      </c>
      <c r="C10" s="171"/>
      <c r="D10" s="124" t="str">
        <f>IF(入力シート!$E15="","",入力シート!$E15)</f>
        <v/>
      </c>
      <c r="E10" s="125"/>
      <c r="F10" s="126"/>
      <c r="G10" s="147" t="str">
        <f>IF(入力シート!G15="","",入力シート!G15)</f>
        <v/>
      </c>
      <c r="H10" s="149" t="str">
        <f>IF(入力シート!M15="","",入力シート!M15)</f>
        <v/>
      </c>
      <c r="I10" s="150"/>
      <c r="J10" s="115" t="str">
        <f>IF(入力シート!O15="","",CONCATENATE(入力シート!N15,入力シート!O15))</f>
        <v/>
      </c>
    </row>
    <row r="11" spans="2:10" ht="9" customHeight="1" x14ac:dyDescent="0.2">
      <c r="B11" s="143"/>
      <c r="C11" s="144"/>
      <c r="D11" s="127" t="str">
        <f>IF(入力シート!D15="","",入力シート!D15)</f>
        <v/>
      </c>
      <c r="E11" s="128"/>
      <c r="F11" s="129"/>
      <c r="G11" s="147"/>
      <c r="H11" s="151"/>
      <c r="I11" s="134"/>
      <c r="J11" s="111"/>
    </row>
    <row r="12" spans="2:10" ht="21.45" customHeight="1" x14ac:dyDescent="0.2">
      <c r="B12" s="145"/>
      <c r="C12" s="146"/>
      <c r="D12" s="130"/>
      <c r="E12" s="131"/>
      <c r="F12" s="132"/>
      <c r="G12" s="148"/>
      <c r="H12" s="152" t="str">
        <f>IF(入力シート!F15="","",入力シート!F15)</f>
        <v/>
      </c>
      <c r="I12" s="131"/>
      <c r="J12" s="111"/>
    </row>
    <row r="13" spans="2:10" ht="16.5" customHeight="1" x14ac:dyDescent="0.2">
      <c r="B13" s="141" t="s">
        <v>12</v>
      </c>
      <c r="C13" s="142"/>
      <c r="D13" s="133" t="str">
        <f>IF(入力シート!$E16="","",入力シート!$E16)</f>
        <v/>
      </c>
      <c r="E13" s="134"/>
      <c r="F13" s="135"/>
      <c r="G13" s="147" t="str">
        <f>IF(入力シート!G16="","",入力シート!G16)</f>
        <v/>
      </c>
      <c r="H13" s="149" t="str">
        <f>IF(入力シート!M16="","",入力シート!M16)</f>
        <v/>
      </c>
      <c r="I13" s="150"/>
      <c r="J13" s="111" t="str">
        <f>IF(入力シート!O16="","",CONCATENATE(入力シート!N16,入力シート!O16))</f>
        <v/>
      </c>
    </row>
    <row r="14" spans="2:10" ht="9" customHeight="1" x14ac:dyDescent="0.2">
      <c r="B14" s="143"/>
      <c r="C14" s="144"/>
      <c r="D14" s="127" t="str">
        <f>IF(入力シート!D16="","",入力シート!D16)</f>
        <v/>
      </c>
      <c r="E14" s="128"/>
      <c r="F14" s="129"/>
      <c r="G14" s="147"/>
      <c r="H14" s="151"/>
      <c r="I14" s="134"/>
      <c r="J14" s="111"/>
    </row>
    <row r="15" spans="2:10" ht="21.45" customHeight="1" x14ac:dyDescent="0.2">
      <c r="B15" s="145"/>
      <c r="C15" s="146"/>
      <c r="D15" s="130"/>
      <c r="E15" s="131"/>
      <c r="F15" s="132"/>
      <c r="G15" s="148"/>
      <c r="H15" s="152" t="str">
        <f>IF(入力シート!F16="","",入力シート!F16)</f>
        <v/>
      </c>
      <c r="I15" s="131"/>
      <c r="J15" s="111"/>
    </row>
    <row r="16" spans="2:10" ht="16.5" customHeight="1" x14ac:dyDescent="0.2">
      <c r="B16" s="141" t="s">
        <v>13</v>
      </c>
      <c r="C16" s="142"/>
      <c r="D16" s="133" t="str">
        <f>IF(入力シート!$E17="","",入力シート!$E17)</f>
        <v/>
      </c>
      <c r="E16" s="134"/>
      <c r="F16" s="135"/>
      <c r="G16" s="147" t="str">
        <f>IF(入力シート!G17="","",入力シート!G17)</f>
        <v/>
      </c>
      <c r="H16" s="149" t="str">
        <f>IF(入力シート!M17="","",入力シート!M17)</f>
        <v/>
      </c>
      <c r="I16" s="150"/>
      <c r="J16" s="111" t="str">
        <f>IF(入力シート!O17="","",CONCATENATE(入力シート!N17,入力シート!O17))</f>
        <v/>
      </c>
    </row>
    <row r="17" spans="2:10" ht="9" customHeight="1" x14ac:dyDescent="0.2">
      <c r="B17" s="143"/>
      <c r="C17" s="144"/>
      <c r="D17" s="127" t="str">
        <f>IF(入力シート!D17="","",入力シート!D17)</f>
        <v/>
      </c>
      <c r="E17" s="128"/>
      <c r="F17" s="129"/>
      <c r="G17" s="147"/>
      <c r="H17" s="151"/>
      <c r="I17" s="134"/>
      <c r="J17" s="111"/>
    </row>
    <row r="18" spans="2:10" ht="21.45" customHeight="1" x14ac:dyDescent="0.2">
      <c r="B18" s="145"/>
      <c r="C18" s="146"/>
      <c r="D18" s="130"/>
      <c r="E18" s="131"/>
      <c r="F18" s="132"/>
      <c r="G18" s="148"/>
      <c r="H18" s="152" t="str">
        <f>IF(入力シート!F17="","",入力シート!F17)</f>
        <v/>
      </c>
      <c r="I18" s="131"/>
      <c r="J18" s="111"/>
    </row>
    <row r="19" spans="2:10" ht="16.5" customHeight="1" x14ac:dyDescent="0.2">
      <c r="B19" s="141" t="s">
        <v>14</v>
      </c>
      <c r="C19" s="142"/>
      <c r="D19" s="133" t="str">
        <f>IF(入力シート!$E18="","",入力シート!$E18)</f>
        <v/>
      </c>
      <c r="E19" s="134"/>
      <c r="F19" s="135"/>
      <c r="G19" s="147" t="str">
        <f>IF(入力シート!G18="","",入力シート!G18)</f>
        <v/>
      </c>
      <c r="H19" s="149" t="str">
        <f>IF(入力シート!M18="","",入力シート!M18)</f>
        <v/>
      </c>
      <c r="I19" s="150"/>
      <c r="J19" s="111" t="str">
        <f>IF(入力シート!O18="","",CONCATENATE(入力シート!N18,入力シート!O18))</f>
        <v/>
      </c>
    </row>
    <row r="20" spans="2:10" ht="9" customHeight="1" x14ac:dyDescent="0.2">
      <c r="B20" s="143"/>
      <c r="C20" s="144"/>
      <c r="D20" s="127" t="str">
        <f>IF(入力シート!D18="","",入力シート!D18)</f>
        <v/>
      </c>
      <c r="E20" s="128"/>
      <c r="F20" s="129"/>
      <c r="G20" s="147"/>
      <c r="H20" s="151"/>
      <c r="I20" s="134"/>
      <c r="J20" s="111"/>
    </row>
    <row r="21" spans="2:10" ht="21.45" customHeight="1" x14ac:dyDescent="0.2">
      <c r="B21" s="145"/>
      <c r="C21" s="146"/>
      <c r="D21" s="130"/>
      <c r="E21" s="131"/>
      <c r="F21" s="132"/>
      <c r="G21" s="148"/>
      <c r="H21" s="152" t="str">
        <f>IF(入力シート!F18="","",入力シート!F18)</f>
        <v/>
      </c>
      <c r="I21" s="131"/>
      <c r="J21" s="111"/>
    </row>
    <row r="22" spans="2:10" ht="16.5" customHeight="1" x14ac:dyDescent="0.2">
      <c r="B22" s="141" t="s">
        <v>15</v>
      </c>
      <c r="C22" s="142"/>
      <c r="D22" s="133" t="str">
        <f>IF(入力シート!$E19="","",入力シート!$E19)</f>
        <v/>
      </c>
      <c r="E22" s="134"/>
      <c r="F22" s="135"/>
      <c r="G22" s="147" t="str">
        <f>IF(入力シート!G19="","",入力シート!G19)</f>
        <v/>
      </c>
      <c r="H22" s="149" t="str">
        <f>IF(入力シート!M19="","",入力シート!M19)</f>
        <v/>
      </c>
      <c r="I22" s="150"/>
      <c r="J22" s="111" t="str">
        <f>IF(入力シート!O19="","",CONCATENATE(入力シート!N19,入力シート!O19))</f>
        <v/>
      </c>
    </row>
    <row r="23" spans="2:10" ht="9" customHeight="1" x14ac:dyDescent="0.2">
      <c r="B23" s="143"/>
      <c r="C23" s="144"/>
      <c r="D23" s="127" t="str">
        <f>IF(入力シート!D19="","",入力シート!D19)</f>
        <v/>
      </c>
      <c r="E23" s="128"/>
      <c r="F23" s="129"/>
      <c r="G23" s="147"/>
      <c r="H23" s="151"/>
      <c r="I23" s="134"/>
      <c r="J23" s="111"/>
    </row>
    <row r="24" spans="2:10" ht="21.45" customHeight="1" x14ac:dyDescent="0.2">
      <c r="B24" s="145"/>
      <c r="C24" s="146"/>
      <c r="D24" s="130"/>
      <c r="E24" s="131"/>
      <c r="F24" s="132"/>
      <c r="G24" s="148"/>
      <c r="H24" s="152" t="str">
        <f>IF(入力シート!F19="","",入力シート!F19)</f>
        <v/>
      </c>
      <c r="I24" s="131"/>
      <c r="J24" s="111"/>
    </row>
    <row r="25" spans="2:10" ht="16.5" customHeight="1" x14ac:dyDescent="0.2">
      <c r="B25" s="141" t="s">
        <v>16</v>
      </c>
      <c r="C25" s="142"/>
      <c r="D25" s="133" t="str">
        <f>IF(入力シート!$E20="","",入力シート!$E20)</f>
        <v/>
      </c>
      <c r="E25" s="134"/>
      <c r="F25" s="135"/>
      <c r="G25" s="147" t="str">
        <f>IF(入力シート!G20="","",入力シート!G20)</f>
        <v/>
      </c>
      <c r="H25" s="149" t="str">
        <f>IF(入力シート!M20="","",入力シート!M20)</f>
        <v/>
      </c>
      <c r="I25" s="150"/>
      <c r="J25" s="111" t="str">
        <f>IF(入力シート!O20="","",CONCATENATE(入力シート!N20,入力シート!O20))</f>
        <v/>
      </c>
    </row>
    <row r="26" spans="2:10" ht="9" customHeight="1" x14ac:dyDescent="0.2">
      <c r="B26" s="143"/>
      <c r="C26" s="144"/>
      <c r="D26" s="127" t="str">
        <f>IF(入力シート!D20="","",入力シート!D20)</f>
        <v/>
      </c>
      <c r="E26" s="128"/>
      <c r="F26" s="129"/>
      <c r="G26" s="147"/>
      <c r="H26" s="151"/>
      <c r="I26" s="134"/>
      <c r="J26" s="111"/>
    </row>
    <row r="27" spans="2:10" ht="21.45" customHeight="1" x14ac:dyDescent="0.2">
      <c r="B27" s="145"/>
      <c r="C27" s="146"/>
      <c r="D27" s="130"/>
      <c r="E27" s="131"/>
      <c r="F27" s="132"/>
      <c r="G27" s="148"/>
      <c r="H27" s="152" t="str">
        <f>IF(入力シート!F20="","",入力シート!F20)</f>
        <v/>
      </c>
      <c r="I27" s="131"/>
      <c r="J27" s="111"/>
    </row>
    <row r="28" spans="2:10" ht="16.5" customHeight="1" x14ac:dyDescent="0.2">
      <c r="B28" s="141" t="s">
        <v>17</v>
      </c>
      <c r="C28" s="142"/>
      <c r="D28" s="133" t="str">
        <f>IF(入力シート!$E21="","",入力シート!$E21)</f>
        <v/>
      </c>
      <c r="E28" s="134"/>
      <c r="F28" s="135"/>
      <c r="G28" s="147" t="str">
        <f>IF(入力シート!G21="","",入力シート!G21)</f>
        <v/>
      </c>
      <c r="H28" s="149" t="str">
        <f>IF(入力シート!M21="","",入力シート!M21)</f>
        <v/>
      </c>
      <c r="I28" s="150"/>
      <c r="J28" s="111" t="str">
        <f>IF(入力シート!O21="","",CONCATENATE(入力シート!N21,入力シート!O21))</f>
        <v/>
      </c>
    </row>
    <row r="29" spans="2:10" ht="9" customHeight="1" x14ac:dyDescent="0.2">
      <c r="B29" s="143"/>
      <c r="C29" s="144"/>
      <c r="D29" s="127" t="str">
        <f>IF(入力シート!D21="","",入力シート!D21)</f>
        <v/>
      </c>
      <c r="E29" s="128"/>
      <c r="F29" s="129"/>
      <c r="G29" s="147"/>
      <c r="H29" s="151"/>
      <c r="I29" s="134"/>
      <c r="J29" s="111"/>
    </row>
    <row r="30" spans="2:10" ht="21.45" customHeight="1" x14ac:dyDescent="0.2">
      <c r="B30" s="145"/>
      <c r="C30" s="146"/>
      <c r="D30" s="130"/>
      <c r="E30" s="131"/>
      <c r="F30" s="132"/>
      <c r="G30" s="148"/>
      <c r="H30" s="152" t="str">
        <f>IF(入力シート!F21="","",入力シート!F21)</f>
        <v/>
      </c>
      <c r="I30" s="131"/>
      <c r="J30" s="111"/>
    </row>
    <row r="31" spans="2:10" ht="16.5" customHeight="1" x14ac:dyDescent="0.2">
      <c r="B31" s="141" t="s">
        <v>19</v>
      </c>
      <c r="C31" s="142"/>
      <c r="D31" s="133" t="str">
        <f>IF(入力シート!$E22="","",入力シート!$E22)</f>
        <v/>
      </c>
      <c r="E31" s="134"/>
      <c r="F31" s="135"/>
      <c r="G31" s="147" t="str">
        <f>IF(入力シート!G22="","",入力シート!G22)</f>
        <v/>
      </c>
      <c r="H31" s="149" t="str">
        <f>IF(入力シート!M22="","",入力シート!M22)</f>
        <v/>
      </c>
      <c r="I31" s="150"/>
      <c r="J31" s="111" t="str">
        <f>IF(入力シート!O22="","",CONCATENATE(入力シート!N22,入力シート!O22))</f>
        <v/>
      </c>
    </row>
    <row r="32" spans="2:10" ht="9" customHeight="1" x14ac:dyDescent="0.2">
      <c r="B32" s="143"/>
      <c r="C32" s="144"/>
      <c r="D32" s="127" t="str">
        <f>IF(入力シート!D22="","",入力シート!D22)</f>
        <v/>
      </c>
      <c r="E32" s="128"/>
      <c r="F32" s="129"/>
      <c r="G32" s="147"/>
      <c r="H32" s="151"/>
      <c r="I32" s="134"/>
      <c r="J32" s="111"/>
    </row>
    <row r="33" spans="2:10" ht="21.45" customHeight="1" thickBot="1" x14ac:dyDescent="0.25">
      <c r="B33" s="153"/>
      <c r="C33" s="154"/>
      <c r="D33" s="158"/>
      <c r="E33" s="157"/>
      <c r="F33" s="159"/>
      <c r="G33" s="155"/>
      <c r="H33" s="156" t="str">
        <f>IF(入力シート!F22="","",入力シート!F22)</f>
        <v/>
      </c>
      <c r="I33" s="157"/>
      <c r="J33" s="112"/>
    </row>
    <row r="34" spans="2:10" ht="5.25" customHeight="1" thickTop="1" x14ac:dyDescent="0.2">
      <c r="B34" s="1"/>
      <c r="C34" s="1"/>
      <c r="D34" s="1"/>
      <c r="E34" s="1"/>
      <c r="F34" s="2"/>
      <c r="G34" s="2"/>
      <c r="H34" s="2"/>
      <c r="I34" s="5"/>
      <c r="J34" s="5"/>
    </row>
    <row r="35" spans="2:10" ht="15" customHeight="1" x14ac:dyDescent="0.2">
      <c r="B35" s="139" t="s">
        <v>4</v>
      </c>
      <c r="C35" s="139"/>
      <c r="D35" s="139"/>
      <c r="E35" s="139"/>
      <c r="F35" s="139"/>
      <c r="G35" s="139"/>
      <c r="H35" s="139"/>
      <c r="I35" s="139"/>
      <c r="J35" s="139"/>
    </row>
    <row r="36" spans="2:10" ht="15" customHeight="1" x14ac:dyDescent="0.2">
      <c r="B36" s="139" t="s">
        <v>117</v>
      </c>
      <c r="C36" s="139"/>
      <c r="D36" s="139"/>
      <c r="E36" s="139"/>
      <c r="F36" s="139"/>
      <c r="G36" s="139"/>
      <c r="H36" s="139"/>
      <c r="I36" s="139"/>
      <c r="J36" s="139"/>
    </row>
    <row r="37" spans="2:10" ht="30" customHeight="1" x14ac:dyDescent="0.2">
      <c r="B37" s="139" t="s">
        <v>5</v>
      </c>
      <c r="C37" s="139"/>
      <c r="D37" s="139"/>
      <c r="E37" s="139"/>
      <c r="F37" s="139"/>
      <c r="G37" s="139"/>
      <c r="H37" s="139"/>
      <c r="I37" s="139"/>
      <c r="J37" s="139"/>
    </row>
    <row r="38" spans="2:10" ht="30" customHeight="1" x14ac:dyDescent="0.2">
      <c r="B38" s="139" t="s">
        <v>6</v>
      </c>
      <c r="C38" s="139"/>
      <c r="D38" s="139"/>
      <c r="E38" s="139"/>
      <c r="F38" s="139"/>
      <c r="G38" s="139"/>
      <c r="H38" s="139"/>
      <c r="I38" s="139"/>
      <c r="J38" s="139"/>
    </row>
    <row r="39" spans="2:10" ht="15" customHeight="1" x14ac:dyDescent="0.2">
      <c r="B39" s="139" t="s">
        <v>7</v>
      </c>
      <c r="C39" s="139"/>
      <c r="D39" s="139"/>
      <c r="E39" s="139"/>
      <c r="F39" s="139"/>
      <c r="G39" s="139"/>
      <c r="H39" s="139"/>
      <c r="I39" s="139"/>
      <c r="J39" s="139"/>
    </row>
    <row r="40" spans="2:10" ht="6" customHeight="1" x14ac:dyDescent="0.2">
      <c r="B40" s="9"/>
      <c r="C40" s="9"/>
      <c r="D40" s="9"/>
      <c r="E40" s="9"/>
      <c r="F40" s="9"/>
      <c r="G40" s="9"/>
      <c r="H40" s="9"/>
      <c r="I40" s="9"/>
      <c r="J40" s="9"/>
    </row>
    <row r="41" spans="2:10" ht="30" customHeight="1" x14ac:dyDescent="0.2">
      <c r="B41" s="140" t="s">
        <v>8</v>
      </c>
      <c r="C41" s="140"/>
      <c r="D41" s="140"/>
      <c r="E41" s="140"/>
      <c r="F41" s="140"/>
      <c r="G41" s="140"/>
      <c r="H41" s="140"/>
      <c r="I41" s="140"/>
      <c r="J41" s="140"/>
    </row>
    <row r="42" spans="2:10" ht="6.75" customHeight="1" x14ac:dyDescent="0.2">
      <c r="B42" s="3"/>
      <c r="C42" s="3"/>
      <c r="D42" s="3"/>
      <c r="E42" s="3"/>
      <c r="F42" s="3"/>
      <c r="G42" s="3"/>
      <c r="H42" s="3"/>
      <c r="I42" s="3"/>
      <c r="J42" s="3"/>
    </row>
    <row r="43" spans="2:10" ht="15.75" customHeight="1" x14ac:dyDescent="0.2">
      <c r="B43" s="56" t="str">
        <f>入力シート!F3</f>
        <v>令和</v>
      </c>
      <c r="C43" s="58">
        <f>入力シート!G3</f>
        <v>0</v>
      </c>
      <c r="D43" s="57" t="s">
        <v>112</v>
      </c>
      <c r="E43" s="137">
        <f>入力シート!E3</f>
        <v>0</v>
      </c>
      <c r="F43" s="138"/>
      <c r="G43" s="54"/>
      <c r="H43" s="3"/>
      <c r="I43" s="3"/>
      <c r="J43" s="3"/>
    </row>
    <row r="44" spans="2:10" ht="18.75" customHeight="1" x14ac:dyDescent="0.2">
      <c r="B44" s="116" t="str">
        <f>IF(入力シート!D6="","【入力して下さい】",入力シート!D6)</f>
        <v>【入力して下さい】</v>
      </c>
      <c r="C44" s="116"/>
      <c r="D44" s="116"/>
      <c r="E44" s="116"/>
      <c r="F44" s="116"/>
      <c r="G44" s="136" t="s">
        <v>20</v>
      </c>
      <c r="H44" s="136"/>
      <c r="I44" s="116" t="str">
        <f>IF(入力シート!E9="","【入力して下さい】",入力シート!H9)</f>
        <v>【入力して下さい】</v>
      </c>
      <c r="J44" s="116"/>
    </row>
    <row r="45" spans="2:10" ht="11.2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</row>
    <row r="46" spans="2:10" ht="18" customHeight="1" x14ac:dyDescent="0.2">
      <c r="B46" s="19"/>
      <c r="C46" s="20"/>
      <c r="D46" s="20"/>
      <c r="E46" s="116" t="s">
        <v>37</v>
      </c>
      <c r="F46" s="116"/>
      <c r="G46" s="117" t="str">
        <f>IF(入力シート!E11="","【入力して下さい】",入力シート!H11)</f>
        <v>【入力して下さい】</v>
      </c>
      <c r="H46" s="117"/>
      <c r="I46" s="116" t="str">
        <f>IF(入力シート!E10="","【入力して下さい】",入力シート!H10)</f>
        <v>【入力して下さい】</v>
      </c>
      <c r="J46" s="116"/>
    </row>
    <row r="47" spans="2:10" ht="4.5" customHeight="1" x14ac:dyDescent="0.2">
      <c r="B47" s="19"/>
      <c r="C47" s="20"/>
      <c r="D47" s="20"/>
      <c r="E47" s="18"/>
      <c r="F47" s="18"/>
      <c r="G47" s="18"/>
      <c r="H47" s="18"/>
      <c r="I47" s="18"/>
      <c r="J47" s="18"/>
    </row>
    <row r="48" spans="2:10" ht="4.5" customHeight="1" x14ac:dyDescent="0.2">
      <c r="B48" s="19"/>
      <c r="C48" s="20"/>
      <c r="D48" s="20"/>
      <c r="E48" s="18"/>
      <c r="F48" s="18"/>
      <c r="G48" s="18"/>
      <c r="H48" s="18"/>
      <c r="I48" s="18"/>
      <c r="J48" s="18"/>
    </row>
    <row r="49" spans="2:10" ht="4.5" customHeight="1" x14ac:dyDescent="0.2">
      <c r="B49" s="19"/>
      <c r="C49" s="20"/>
      <c r="D49" s="20"/>
      <c r="E49" s="18"/>
      <c r="F49" s="18"/>
      <c r="G49" s="18"/>
      <c r="H49" s="18"/>
      <c r="I49" s="18"/>
      <c r="J49" s="18"/>
    </row>
    <row r="50" spans="2:10" ht="4.5" customHeight="1" x14ac:dyDescent="0.2"/>
  </sheetData>
  <sheetProtection algorithmName="SHA-512" hashValue="geph4tBHrcr1YZKR2daeT+/BmWej1KVzfy1tq0dRbq3N6mqRW8/ldRdLvUJvYf69ONPsM2wwBjy4HXmaY02iQg==" saltValue="EKWPubQaMlGrbqNcGi/L2g==" spinCount="100000" sheet="1" selectLockedCells="1"/>
  <mergeCells count="90">
    <mergeCell ref="I46:J46"/>
    <mergeCell ref="I4:J4"/>
    <mergeCell ref="F1:J1"/>
    <mergeCell ref="B2:J2"/>
    <mergeCell ref="I5:J5"/>
    <mergeCell ref="B35:J35"/>
    <mergeCell ref="B3:G3"/>
    <mergeCell ref="B4:C4"/>
    <mergeCell ref="B5:C5"/>
    <mergeCell ref="B1:D1"/>
    <mergeCell ref="D4:F4"/>
    <mergeCell ref="D5:H5"/>
    <mergeCell ref="B8:C9"/>
    <mergeCell ref="G8:G9"/>
    <mergeCell ref="H8:I8"/>
    <mergeCell ref="H9:I9"/>
    <mergeCell ref="B6:F6"/>
    <mergeCell ref="B7:F7"/>
    <mergeCell ref="G6:J6"/>
    <mergeCell ref="G7:J7"/>
    <mergeCell ref="B10:C12"/>
    <mergeCell ref="G10:G12"/>
    <mergeCell ref="H10:I11"/>
    <mergeCell ref="H12:I12"/>
    <mergeCell ref="B13:C15"/>
    <mergeCell ref="G13:G15"/>
    <mergeCell ref="H13:I14"/>
    <mergeCell ref="H15:I15"/>
    <mergeCell ref="B16:C18"/>
    <mergeCell ref="G16:G18"/>
    <mergeCell ref="H16:I17"/>
    <mergeCell ref="H18:I18"/>
    <mergeCell ref="B19:C21"/>
    <mergeCell ref="G19:G21"/>
    <mergeCell ref="H19:I20"/>
    <mergeCell ref="H21:I21"/>
    <mergeCell ref="B22:C24"/>
    <mergeCell ref="G22:G24"/>
    <mergeCell ref="H22:I23"/>
    <mergeCell ref="H24:I24"/>
    <mergeCell ref="B25:C27"/>
    <mergeCell ref="G25:G27"/>
    <mergeCell ref="H25:I26"/>
    <mergeCell ref="H27:I27"/>
    <mergeCell ref="D26:F27"/>
    <mergeCell ref="B31:C33"/>
    <mergeCell ref="G31:G33"/>
    <mergeCell ref="H31:I32"/>
    <mergeCell ref="H33:I33"/>
    <mergeCell ref="D31:F31"/>
    <mergeCell ref="D32:F33"/>
    <mergeCell ref="B28:C30"/>
    <mergeCell ref="G28:G30"/>
    <mergeCell ref="H28:I29"/>
    <mergeCell ref="H30:I30"/>
    <mergeCell ref="D28:F28"/>
    <mergeCell ref="D29:F30"/>
    <mergeCell ref="B44:F44"/>
    <mergeCell ref="E43:F43"/>
    <mergeCell ref="B36:J36"/>
    <mergeCell ref="B37:J37"/>
    <mergeCell ref="B38:J38"/>
    <mergeCell ref="B39:J39"/>
    <mergeCell ref="B41:J41"/>
    <mergeCell ref="I44:J44"/>
    <mergeCell ref="E46:F46"/>
    <mergeCell ref="G46:H46"/>
    <mergeCell ref="D8:F8"/>
    <mergeCell ref="D9:F9"/>
    <mergeCell ref="D10:F10"/>
    <mergeCell ref="D11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G44:H44"/>
    <mergeCell ref="J22:J24"/>
    <mergeCell ref="J25:J27"/>
    <mergeCell ref="J28:J30"/>
    <mergeCell ref="J31:J33"/>
    <mergeCell ref="J8:J9"/>
    <mergeCell ref="J10:J12"/>
    <mergeCell ref="J13:J15"/>
    <mergeCell ref="J16:J18"/>
    <mergeCell ref="J19:J21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25"/>
  <sheetViews>
    <sheetView tabSelected="1" topLeftCell="G1" zoomScale="85" zoomScaleNormal="85" workbookViewId="0">
      <pane ySplit="1" topLeftCell="A8" activePane="bottomLeft" state="frozen"/>
      <selection pane="bottomLeft" activeCell="O15" sqref="O15"/>
    </sheetView>
    <sheetView workbookViewId="1">
      <selection activeCell="B1" sqref="B1:H1"/>
    </sheetView>
  </sheetViews>
  <sheetFormatPr defaultColWidth="8.77734375" defaultRowHeight="14.4" x14ac:dyDescent="0.2"/>
  <cols>
    <col min="1" max="1" width="2.21875" style="17" customWidth="1"/>
    <col min="2" max="2" width="4.21875" style="11" customWidth="1"/>
    <col min="3" max="3" width="8.77734375" style="11"/>
    <col min="4" max="4" width="16.5546875" style="17" customWidth="1"/>
    <col min="5" max="5" width="20.21875" style="17" customWidth="1"/>
    <col min="6" max="6" width="9.6640625" style="17" customWidth="1"/>
    <col min="7" max="7" width="7.77734375" style="17" customWidth="1"/>
    <col min="8" max="8" width="15.88671875" style="17" hidden="1" customWidth="1"/>
    <col min="9" max="9" width="9.33203125" style="17" customWidth="1"/>
    <col min="10" max="10" width="19.6640625" style="17" customWidth="1"/>
    <col min="11" max="11" width="16.77734375" style="17" customWidth="1"/>
    <col min="12" max="12" width="8.77734375" style="17" customWidth="1"/>
    <col min="13" max="13" width="23.44140625" style="17" hidden="1" customWidth="1"/>
    <col min="14" max="15" width="12.44140625" style="17" customWidth="1"/>
    <col min="16" max="16" width="7.6640625" style="17" customWidth="1"/>
    <col min="17" max="18" width="11.6640625" style="17" customWidth="1"/>
    <col min="19" max="16384" width="8.77734375" style="17"/>
  </cols>
  <sheetData>
    <row r="1" spans="1:16" ht="36" customHeight="1" thickTop="1" thickBot="1" x14ac:dyDescent="0.25">
      <c r="A1" s="101"/>
      <c r="B1" s="231" t="s">
        <v>38</v>
      </c>
      <c r="C1" s="231"/>
      <c r="D1" s="231"/>
      <c r="E1" s="231"/>
      <c r="F1" s="231"/>
      <c r="G1" s="231"/>
      <c r="H1" s="231"/>
      <c r="I1" s="203" t="s">
        <v>116</v>
      </c>
      <c r="J1" s="204"/>
      <c r="K1" s="204"/>
      <c r="L1" s="204"/>
      <c r="M1" s="205"/>
      <c r="N1" s="102"/>
      <c r="O1" s="103"/>
      <c r="P1" s="104"/>
    </row>
    <row r="2" spans="1:16" ht="4.5" customHeight="1" thickTop="1" thickBot="1" x14ac:dyDescent="0.25">
      <c r="A2" s="105"/>
      <c r="B2" s="99"/>
      <c r="C2" s="99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106"/>
    </row>
    <row r="3" spans="1:16" ht="20.55" customHeight="1" thickBot="1" x14ac:dyDescent="0.25">
      <c r="A3" s="105"/>
      <c r="B3" s="24">
        <v>1</v>
      </c>
      <c r="C3" s="208" t="s">
        <v>63</v>
      </c>
      <c r="D3" s="209"/>
      <c r="E3" s="52"/>
      <c r="F3" s="59" t="s">
        <v>114</v>
      </c>
      <c r="G3" s="61"/>
      <c r="H3" s="60"/>
      <c r="I3" s="210" t="s">
        <v>115</v>
      </c>
      <c r="J3" s="211"/>
      <c r="K3" s="92"/>
      <c r="L3" s="92"/>
      <c r="M3" s="87"/>
      <c r="N3" s="92"/>
      <c r="O3" s="92"/>
      <c r="P3" s="106"/>
    </row>
    <row r="4" spans="1:16" ht="20.55" customHeight="1" thickBot="1" x14ac:dyDescent="0.25">
      <c r="A4" s="105"/>
      <c r="B4" s="25">
        <v>2</v>
      </c>
      <c r="C4" s="21" t="s">
        <v>21</v>
      </c>
      <c r="D4" s="69" t="s">
        <v>41</v>
      </c>
      <c r="E4" s="53" t="s">
        <v>28</v>
      </c>
      <c r="F4" s="232" t="s">
        <v>113</v>
      </c>
      <c r="G4" s="233"/>
      <c r="H4" s="100"/>
      <c r="I4" s="92"/>
      <c r="J4" s="99"/>
      <c r="K4" s="92"/>
      <c r="L4" s="92"/>
      <c r="M4" s="88"/>
      <c r="N4" s="92"/>
      <c r="O4" s="92"/>
      <c r="P4" s="106"/>
    </row>
    <row r="5" spans="1:16" ht="20.55" customHeight="1" thickBot="1" x14ac:dyDescent="0.25">
      <c r="A5" s="105"/>
      <c r="B5" s="24">
        <v>3</v>
      </c>
      <c r="C5" s="85" t="s">
        <v>22</v>
      </c>
      <c r="D5" s="82" t="s">
        <v>41</v>
      </c>
      <c r="E5" s="53" t="s">
        <v>22</v>
      </c>
      <c r="F5" s="234"/>
      <c r="G5" s="235"/>
      <c r="H5" s="92"/>
      <c r="I5" s="92"/>
      <c r="J5" s="99"/>
      <c r="K5" s="92"/>
      <c r="L5" s="92"/>
      <c r="M5" s="87"/>
      <c r="N5" s="92"/>
      <c r="O5" s="92"/>
      <c r="P5" s="106"/>
    </row>
    <row r="6" spans="1:16" ht="20.55" customHeight="1" thickBot="1" x14ac:dyDescent="0.25">
      <c r="A6" s="105"/>
      <c r="B6" s="25">
        <v>4</v>
      </c>
      <c r="C6" s="81" t="s">
        <v>1</v>
      </c>
      <c r="D6" s="219"/>
      <c r="E6" s="220"/>
      <c r="F6" s="223" t="s">
        <v>35</v>
      </c>
      <c r="G6" s="224"/>
      <c r="H6" s="70"/>
      <c r="I6" s="92"/>
      <c r="J6" s="92"/>
      <c r="K6" s="92"/>
      <c r="L6" s="92"/>
      <c r="M6" s="88"/>
      <c r="N6" s="92"/>
      <c r="O6" s="92"/>
      <c r="P6" s="106"/>
    </row>
    <row r="7" spans="1:16" ht="20.55" customHeight="1" thickBot="1" x14ac:dyDescent="0.25">
      <c r="A7" s="105"/>
      <c r="B7" s="198">
        <v>5</v>
      </c>
      <c r="C7" s="22" t="s">
        <v>23</v>
      </c>
      <c r="D7" s="83" t="s">
        <v>27</v>
      </c>
      <c r="E7" s="84" t="s">
        <v>26</v>
      </c>
      <c r="F7" s="94"/>
      <c r="G7" s="94"/>
      <c r="H7" s="92"/>
      <c r="I7" s="92"/>
      <c r="J7" s="92"/>
      <c r="K7" s="92"/>
      <c r="L7" s="92"/>
      <c r="M7" s="89"/>
      <c r="N7" s="92"/>
      <c r="O7" s="92"/>
      <c r="P7" s="106"/>
    </row>
    <row r="8" spans="1:16" ht="20.55" customHeight="1" thickTop="1" thickBot="1" x14ac:dyDescent="0.25">
      <c r="A8" s="105"/>
      <c r="B8" s="199"/>
      <c r="C8" s="15">
        <v>1</v>
      </c>
      <c r="D8" s="32"/>
      <c r="E8" s="33" t="s">
        <v>41</v>
      </c>
      <c r="F8" s="92"/>
      <c r="G8" s="92"/>
      <c r="H8" s="92"/>
      <c r="I8" s="92"/>
      <c r="J8" s="92"/>
      <c r="K8" s="92"/>
      <c r="L8" s="92"/>
      <c r="M8" s="90"/>
      <c r="N8" s="92"/>
      <c r="O8" s="92"/>
      <c r="P8" s="106"/>
    </row>
    <row r="9" spans="1:16" ht="20.55" customHeight="1" thickTop="1" thickBot="1" x14ac:dyDescent="0.25">
      <c r="A9" s="105"/>
      <c r="B9" s="24">
        <v>6</v>
      </c>
      <c r="C9" s="208" t="s">
        <v>46</v>
      </c>
      <c r="D9" s="209"/>
      <c r="E9" s="34"/>
      <c r="F9" s="92"/>
      <c r="G9" s="92"/>
      <c r="H9" s="95" t="str">
        <f>(E9&amp;"     印")</f>
        <v xml:space="preserve">     印</v>
      </c>
      <c r="I9" s="92"/>
      <c r="J9" s="92"/>
      <c r="K9" s="92"/>
      <c r="L9" s="92"/>
      <c r="M9" s="87"/>
      <c r="N9" s="92"/>
      <c r="O9" s="92"/>
      <c r="P9" s="106"/>
    </row>
    <row r="10" spans="1:16" ht="20.55" customHeight="1" thickBot="1" x14ac:dyDescent="0.25">
      <c r="A10" s="105"/>
      <c r="B10" s="225">
        <v>7</v>
      </c>
      <c r="C10" s="227" t="s">
        <v>52</v>
      </c>
      <c r="D10" s="228"/>
      <c r="E10" s="35"/>
      <c r="F10" s="92"/>
      <c r="G10" s="92"/>
      <c r="H10" s="96" t="str">
        <f>(E10&amp;"     印")</f>
        <v xml:space="preserve">     印</v>
      </c>
      <c r="I10" s="92"/>
      <c r="J10" s="92"/>
      <c r="K10" s="92"/>
      <c r="L10" s="92"/>
      <c r="M10" s="91"/>
      <c r="N10" s="92"/>
      <c r="O10" s="92"/>
      <c r="P10" s="106"/>
    </row>
    <row r="11" spans="1:16" ht="20.55" customHeight="1" thickTop="1" thickBot="1" x14ac:dyDescent="0.25">
      <c r="A11" s="105"/>
      <c r="B11" s="226"/>
      <c r="C11" s="229" t="s">
        <v>53</v>
      </c>
      <c r="D11" s="230"/>
      <c r="E11" s="69"/>
      <c r="F11" s="97"/>
      <c r="G11" s="92"/>
      <c r="H11" s="98" t="str">
        <f>("( "&amp;E11&amp;" )")</f>
        <v>(  )</v>
      </c>
      <c r="I11" s="92"/>
      <c r="J11" s="92"/>
      <c r="K11" s="92"/>
      <c r="L11" s="92"/>
      <c r="M11" s="93"/>
      <c r="N11" s="92"/>
      <c r="O11" s="92"/>
      <c r="P11" s="106"/>
    </row>
    <row r="12" spans="1:16" ht="20.55" customHeight="1" x14ac:dyDescent="0.2">
      <c r="A12" s="105"/>
      <c r="B12" s="198">
        <v>8</v>
      </c>
      <c r="C12" s="206" t="s">
        <v>29</v>
      </c>
      <c r="D12" s="221" t="s">
        <v>27</v>
      </c>
      <c r="E12" s="221" t="s">
        <v>9</v>
      </c>
      <c r="F12" s="201" t="s">
        <v>61</v>
      </c>
      <c r="G12" s="221" t="s">
        <v>36</v>
      </c>
      <c r="H12" s="12"/>
      <c r="I12" s="214" t="s">
        <v>30</v>
      </c>
      <c r="J12" s="215"/>
      <c r="K12" s="215"/>
      <c r="L12" s="216"/>
      <c r="M12" s="217" t="s">
        <v>34</v>
      </c>
      <c r="N12" s="194" t="s">
        <v>124</v>
      </c>
      <c r="O12" s="195"/>
      <c r="P12" s="106"/>
    </row>
    <row r="13" spans="1:16" ht="20.55" customHeight="1" thickBot="1" x14ac:dyDescent="0.25">
      <c r="A13" s="105"/>
      <c r="B13" s="199"/>
      <c r="C13" s="207"/>
      <c r="D13" s="222"/>
      <c r="E13" s="222"/>
      <c r="F13" s="202"/>
      <c r="G13" s="222"/>
      <c r="H13" s="14"/>
      <c r="I13" s="23" t="s">
        <v>33</v>
      </c>
      <c r="J13" s="86" t="s">
        <v>47</v>
      </c>
      <c r="K13" s="212" t="s">
        <v>32</v>
      </c>
      <c r="L13" s="213"/>
      <c r="M13" s="218"/>
      <c r="N13" s="196"/>
      <c r="O13" s="197"/>
      <c r="P13" s="106"/>
    </row>
    <row r="14" spans="1:16" ht="20.55" customHeight="1" thickTop="1" thickBot="1" x14ac:dyDescent="0.25">
      <c r="A14" s="105"/>
      <c r="B14" s="199"/>
      <c r="C14" s="29" t="s">
        <v>54</v>
      </c>
      <c r="D14" s="31" t="s">
        <v>55</v>
      </c>
      <c r="E14" s="31" t="s">
        <v>56</v>
      </c>
      <c r="F14" s="30" t="s">
        <v>57</v>
      </c>
      <c r="G14" s="27">
        <v>2</v>
      </c>
      <c r="H14" s="28" t="s">
        <v>119</v>
      </c>
      <c r="I14" s="27" t="s">
        <v>111</v>
      </c>
      <c r="J14" s="31" t="s">
        <v>58</v>
      </c>
      <c r="K14" s="26" t="s">
        <v>59</v>
      </c>
      <c r="L14" s="62" t="s">
        <v>60</v>
      </c>
      <c r="M14" s="77" t="str">
        <f>CONCATENATE(H14,J14,K14)</f>
        <v>・千葉市立千葉</v>
      </c>
      <c r="N14" s="196"/>
      <c r="O14" s="197"/>
      <c r="P14" s="106"/>
    </row>
    <row r="15" spans="1:16" ht="20.55" customHeight="1" thickTop="1" thickBot="1" x14ac:dyDescent="0.25">
      <c r="A15" s="105"/>
      <c r="B15" s="199"/>
      <c r="C15" s="15">
        <v>1</v>
      </c>
      <c r="D15" s="36"/>
      <c r="E15" s="37"/>
      <c r="F15" s="38"/>
      <c r="G15" s="39"/>
      <c r="H15" s="39"/>
      <c r="I15" s="40"/>
      <c r="J15" s="41"/>
      <c r="K15" s="42"/>
      <c r="L15" s="63" t="s">
        <v>31</v>
      </c>
      <c r="M15" s="78" t="str">
        <f>CONCATENATE(H15,J15,K15)</f>
        <v/>
      </c>
      <c r="N15" s="73" t="s">
        <v>123</v>
      </c>
      <c r="O15" s="75"/>
      <c r="P15" s="106"/>
    </row>
    <row r="16" spans="1:16" ht="20.55" customHeight="1" thickTop="1" thickBot="1" x14ac:dyDescent="0.25">
      <c r="A16" s="105"/>
      <c r="B16" s="199"/>
      <c r="C16" s="16">
        <v>2</v>
      </c>
      <c r="D16" s="43"/>
      <c r="E16" s="44"/>
      <c r="F16" s="45"/>
      <c r="G16" s="46"/>
      <c r="H16" s="46" t="str">
        <f t="shared" ref="H16:H22" si="0">IF(I16="","",IF(I16="千葉県","",CONCATENATE(I16,$H$14)))</f>
        <v/>
      </c>
      <c r="I16" s="47"/>
      <c r="J16" s="41"/>
      <c r="K16" s="42"/>
      <c r="L16" s="64" t="s">
        <v>31</v>
      </c>
      <c r="M16" s="79" t="str">
        <f t="shared" ref="M16:M22" si="1">CONCATENATE(H16,J16,K16)</f>
        <v/>
      </c>
      <c r="N16" s="73" t="s">
        <v>123</v>
      </c>
      <c r="O16" s="76"/>
      <c r="P16" s="106"/>
    </row>
    <row r="17" spans="1:16" ht="20.55" customHeight="1" thickTop="1" thickBot="1" x14ac:dyDescent="0.25">
      <c r="A17" s="105"/>
      <c r="B17" s="199"/>
      <c r="C17" s="16">
        <v>3</v>
      </c>
      <c r="D17" s="48"/>
      <c r="E17" s="49"/>
      <c r="F17" s="38"/>
      <c r="G17" s="46"/>
      <c r="H17" s="46" t="str">
        <f t="shared" si="0"/>
        <v/>
      </c>
      <c r="I17" s="47"/>
      <c r="J17" s="41"/>
      <c r="K17" s="42"/>
      <c r="L17" s="64" t="s">
        <v>31</v>
      </c>
      <c r="M17" s="79" t="str">
        <f t="shared" si="1"/>
        <v/>
      </c>
      <c r="N17" s="73" t="s">
        <v>123</v>
      </c>
      <c r="O17" s="75"/>
      <c r="P17" s="106"/>
    </row>
    <row r="18" spans="1:16" ht="20.55" customHeight="1" thickTop="1" thickBot="1" x14ac:dyDescent="0.25">
      <c r="A18" s="105"/>
      <c r="B18" s="199"/>
      <c r="C18" s="16">
        <v>4</v>
      </c>
      <c r="D18" s="48"/>
      <c r="E18" s="49"/>
      <c r="F18" s="45"/>
      <c r="G18" s="46"/>
      <c r="H18" s="46" t="str">
        <f t="shared" si="0"/>
        <v/>
      </c>
      <c r="I18" s="47"/>
      <c r="J18" s="41"/>
      <c r="K18" s="42"/>
      <c r="L18" s="64" t="s">
        <v>31</v>
      </c>
      <c r="M18" s="79" t="str">
        <f t="shared" si="1"/>
        <v/>
      </c>
      <c r="N18" s="73" t="s">
        <v>123</v>
      </c>
      <c r="O18" s="76"/>
      <c r="P18" s="106"/>
    </row>
    <row r="19" spans="1:16" ht="20.55" customHeight="1" thickTop="1" thickBot="1" x14ac:dyDescent="0.25">
      <c r="A19" s="105"/>
      <c r="B19" s="199"/>
      <c r="C19" s="16">
        <v>5</v>
      </c>
      <c r="D19" s="48"/>
      <c r="E19" s="49"/>
      <c r="F19" s="38"/>
      <c r="G19" s="46"/>
      <c r="H19" s="46" t="str">
        <f t="shared" si="0"/>
        <v/>
      </c>
      <c r="I19" s="47"/>
      <c r="J19" s="41"/>
      <c r="K19" s="42"/>
      <c r="L19" s="64" t="s">
        <v>31</v>
      </c>
      <c r="M19" s="79" t="str">
        <f t="shared" si="1"/>
        <v/>
      </c>
      <c r="N19" s="73" t="s">
        <v>123</v>
      </c>
      <c r="O19" s="75"/>
      <c r="P19" s="106"/>
    </row>
    <row r="20" spans="1:16" ht="20.55" customHeight="1" thickTop="1" thickBot="1" x14ac:dyDescent="0.25">
      <c r="A20" s="105"/>
      <c r="B20" s="199"/>
      <c r="C20" s="16">
        <v>6</v>
      </c>
      <c r="D20" s="48"/>
      <c r="E20" s="49"/>
      <c r="F20" s="45"/>
      <c r="G20" s="46"/>
      <c r="H20" s="46" t="str">
        <f t="shared" si="0"/>
        <v/>
      </c>
      <c r="I20" s="47"/>
      <c r="J20" s="41"/>
      <c r="K20" s="42"/>
      <c r="L20" s="64" t="s">
        <v>31</v>
      </c>
      <c r="M20" s="79" t="str">
        <f t="shared" si="1"/>
        <v/>
      </c>
      <c r="N20" s="73" t="s">
        <v>123</v>
      </c>
      <c r="O20" s="76"/>
      <c r="P20" s="106"/>
    </row>
    <row r="21" spans="1:16" ht="20.55" customHeight="1" thickTop="1" thickBot="1" x14ac:dyDescent="0.25">
      <c r="A21" s="105"/>
      <c r="B21" s="199"/>
      <c r="C21" s="16">
        <v>7</v>
      </c>
      <c r="D21" s="48"/>
      <c r="E21" s="49"/>
      <c r="F21" s="38"/>
      <c r="G21" s="46"/>
      <c r="H21" s="46" t="str">
        <f t="shared" si="0"/>
        <v/>
      </c>
      <c r="I21" s="47"/>
      <c r="J21" s="41"/>
      <c r="K21" s="42"/>
      <c r="L21" s="64" t="s">
        <v>31</v>
      </c>
      <c r="M21" s="79" t="str">
        <f t="shared" si="1"/>
        <v/>
      </c>
      <c r="N21" s="73" t="s">
        <v>123</v>
      </c>
      <c r="O21" s="75"/>
      <c r="P21" s="106"/>
    </row>
    <row r="22" spans="1:16" ht="20.55" customHeight="1" thickTop="1" thickBot="1" x14ac:dyDescent="0.25">
      <c r="A22" s="105"/>
      <c r="B22" s="200"/>
      <c r="C22" s="13">
        <v>8</v>
      </c>
      <c r="D22" s="71"/>
      <c r="E22" s="72"/>
      <c r="F22" s="45"/>
      <c r="G22" s="50"/>
      <c r="H22" s="50" t="str">
        <f t="shared" si="0"/>
        <v/>
      </c>
      <c r="I22" s="51"/>
      <c r="J22" s="41"/>
      <c r="K22" s="42"/>
      <c r="L22" s="65" t="s">
        <v>31</v>
      </c>
      <c r="M22" s="80" t="str">
        <f t="shared" si="1"/>
        <v/>
      </c>
      <c r="N22" s="74" t="s">
        <v>123</v>
      </c>
      <c r="O22" s="76"/>
      <c r="P22" s="106"/>
    </row>
    <row r="23" spans="1:16" x14ac:dyDescent="0.2">
      <c r="A23" s="105"/>
      <c r="B23" s="99"/>
      <c r="C23" s="9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06"/>
    </row>
    <row r="24" spans="1:16" ht="15" thickBot="1" x14ac:dyDescent="0.25">
      <c r="A24" s="107"/>
      <c r="B24" s="108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0"/>
    </row>
    <row r="25" spans="1:16" ht="15" thickTop="1" x14ac:dyDescent="0.2"/>
  </sheetData>
  <sheetProtection selectLockedCells="1"/>
  <mergeCells count="22">
    <mergeCell ref="B10:B11"/>
    <mergeCell ref="C10:D10"/>
    <mergeCell ref="C11:D11"/>
    <mergeCell ref="B1:H1"/>
    <mergeCell ref="B7:B8"/>
    <mergeCell ref="F4:G5"/>
    <mergeCell ref="N12:O14"/>
    <mergeCell ref="B12:B22"/>
    <mergeCell ref="F12:F13"/>
    <mergeCell ref="I1:M1"/>
    <mergeCell ref="C12:C13"/>
    <mergeCell ref="C3:D3"/>
    <mergeCell ref="I3:J3"/>
    <mergeCell ref="K13:L13"/>
    <mergeCell ref="I12:L12"/>
    <mergeCell ref="M12:M13"/>
    <mergeCell ref="D6:E6"/>
    <mergeCell ref="G12:G13"/>
    <mergeCell ref="F6:G6"/>
    <mergeCell ref="E12:E13"/>
    <mergeCell ref="D12:D13"/>
    <mergeCell ref="C9:D9"/>
  </mergeCells>
  <phoneticPr fontId="1"/>
  <conditionalFormatting sqref="D4:D5 E8">
    <cfRule type="containsText" dxfId="6" priority="6" operator="containsText" text="選択してください">
      <formula>NOT(ISERROR(SEARCH("選択してください",D4)))</formula>
    </cfRule>
  </conditionalFormatting>
  <conditionalFormatting sqref="D6:E6 D8">
    <cfRule type="containsBlanks" dxfId="5" priority="5">
      <formula>LEN(TRIM(D6))=0</formula>
    </cfRule>
  </conditionalFormatting>
  <conditionalFormatting sqref="D15:K22">
    <cfRule type="containsBlanks" dxfId="4" priority="8">
      <formula>LEN(TRIM(D15))=0</formula>
    </cfRule>
  </conditionalFormatting>
  <conditionalFormatting sqref="E3">
    <cfRule type="containsBlanks" dxfId="3" priority="4">
      <formula>LEN(TRIM(E3))=0</formula>
    </cfRule>
  </conditionalFormatting>
  <conditionalFormatting sqref="E9:E11">
    <cfRule type="containsBlanks" dxfId="2" priority="3">
      <formula>LEN(TRIM(E9))=0</formula>
    </cfRule>
  </conditionalFormatting>
  <conditionalFormatting sqref="G3">
    <cfRule type="containsBlanks" dxfId="1" priority="2">
      <formula>LEN(TRIM(G3))=0</formula>
    </cfRule>
  </conditionalFormatting>
  <conditionalFormatting sqref="O15:O22">
    <cfRule type="containsBlanks" dxfId="0" priority="1">
      <formula>LEN(TRIM(O15))=0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選択リスト!$E$4:$E$51</xm:f>
          </x14:formula1>
          <xm:sqref>I15:I22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E8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D4</xm:sqref>
        </x14:dataValidation>
        <x14:dataValidation type="list" allowBlank="1" showInputMessage="1" showErrorMessage="1" xr:uid="{00000000-0002-0000-0100-000004000000}">
          <x14:formula1>
            <xm:f>選択リスト!$F$4:$F$6</xm:f>
          </x14:formula1>
          <xm:sqref>G15:G22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0"/>
  <sheetViews>
    <sheetView workbookViewId="0">
      <selection activeCell="D5" sqref="D5:D6"/>
    </sheetView>
    <sheetView workbookViewId="1"/>
  </sheetViews>
  <sheetFormatPr defaultRowHeight="13.2" x14ac:dyDescent="0.2"/>
  <cols>
    <col min="2" max="3" width="8.77734375" style="66"/>
    <col min="4" max="4" width="22.33203125" style="66" customWidth="1"/>
    <col min="5" max="6" width="8.77734375" style="66"/>
  </cols>
  <sheetData>
    <row r="1" spans="2:6" x14ac:dyDescent="0.2">
      <c r="B1" s="236" t="s">
        <v>51</v>
      </c>
      <c r="C1" s="236"/>
      <c r="D1" s="236"/>
      <c r="E1" s="236"/>
    </row>
    <row r="3" spans="2:6" x14ac:dyDescent="0.2">
      <c r="B3" s="68" t="s">
        <v>21</v>
      </c>
      <c r="C3" s="67" t="s">
        <v>18</v>
      </c>
      <c r="D3" s="68" t="s">
        <v>44</v>
      </c>
      <c r="E3" s="67" t="s">
        <v>33</v>
      </c>
      <c r="F3" s="67" t="s">
        <v>118</v>
      </c>
    </row>
    <row r="4" spans="2:6" x14ac:dyDescent="0.2">
      <c r="B4" s="68" t="s">
        <v>39</v>
      </c>
      <c r="C4" s="67">
        <v>1</v>
      </c>
      <c r="D4" s="68" t="s">
        <v>45</v>
      </c>
      <c r="E4" s="67" t="s">
        <v>64</v>
      </c>
      <c r="F4" s="67">
        <v>1</v>
      </c>
    </row>
    <row r="5" spans="2:6" x14ac:dyDescent="0.2">
      <c r="B5" s="68" t="s">
        <v>40</v>
      </c>
      <c r="C5" s="67">
        <v>2</v>
      </c>
      <c r="D5" s="68" t="s">
        <v>24</v>
      </c>
      <c r="E5" s="67" t="s">
        <v>110</v>
      </c>
      <c r="F5" s="67">
        <v>2</v>
      </c>
    </row>
    <row r="6" spans="2:6" x14ac:dyDescent="0.2">
      <c r="B6" s="68" t="s">
        <v>41</v>
      </c>
      <c r="C6" s="67">
        <v>3</v>
      </c>
      <c r="D6" s="68" t="s">
        <v>25</v>
      </c>
      <c r="E6" s="67" t="s">
        <v>65</v>
      </c>
      <c r="F6" s="67">
        <v>3</v>
      </c>
    </row>
    <row r="7" spans="2:6" x14ac:dyDescent="0.2">
      <c r="C7" s="67">
        <v>4</v>
      </c>
      <c r="D7" s="68" t="s">
        <v>41</v>
      </c>
      <c r="E7" s="67" t="s">
        <v>66</v>
      </c>
    </row>
    <row r="8" spans="2:6" x14ac:dyDescent="0.2">
      <c r="C8" s="67">
        <v>5</v>
      </c>
      <c r="E8" s="67" t="s">
        <v>67</v>
      </c>
    </row>
    <row r="9" spans="2:6" x14ac:dyDescent="0.2">
      <c r="C9" s="67" t="s">
        <v>42</v>
      </c>
      <c r="E9" s="67" t="s">
        <v>68</v>
      </c>
    </row>
    <row r="10" spans="2:6" x14ac:dyDescent="0.2">
      <c r="C10" s="67">
        <v>7</v>
      </c>
      <c r="E10" s="67" t="s">
        <v>69</v>
      </c>
    </row>
    <row r="11" spans="2:6" x14ac:dyDescent="0.2">
      <c r="C11" s="67" t="s">
        <v>43</v>
      </c>
      <c r="E11" s="67" t="s">
        <v>70</v>
      </c>
    </row>
    <row r="12" spans="2:6" x14ac:dyDescent="0.2">
      <c r="C12" s="67">
        <v>11</v>
      </c>
      <c r="E12" s="67" t="s">
        <v>109</v>
      </c>
    </row>
    <row r="13" spans="2:6" x14ac:dyDescent="0.2">
      <c r="C13" s="67">
        <v>12</v>
      </c>
      <c r="E13" s="67" t="s">
        <v>71</v>
      </c>
    </row>
    <row r="14" spans="2:6" x14ac:dyDescent="0.2">
      <c r="C14" s="67" t="s">
        <v>41</v>
      </c>
      <c r="E14" s="67" t="s">
        <v>72</v>
      </c>
    </row>
    <row r="15" spans="2:6" x14ac:dyDescent="0.2">
      <c r="E15" s="67" t="s">
        <v>73</v>
      </c>
    </row>
    <row r="16" spans="2:6" x14ac:dyDescent="0.2">
      <c r="E16" s="67" t="s">
        <v>74</v>
      </c>
    </row>
    <row r="17" spans="5:5" x14ac:dyDescent="0.2">
      <c r="E17" s="67" t="s">
        <v>75</v>
      </c>
    </row>
    <row r="18" spans="5:5" x14ac:dyDescent="0.2">
      <c r="E18" s="67" t="s">
        <v>76</v>
      </c>
    </row>
    <row r="19" spans="5:5" x14ac:dyDescent="0.2">
      <c r="E19" s="67" t="s">
        <v>77</v>
      </c>
    </row>
    <row r="20" spans="5:5" x14ac:dyDescent="0.2">
      <c r="E20" s="67" t="s">
        <v>78</v>
      </c>
    </row>
    <row r="21" spans="5:5" x14ac:dyDescent="0.2">
      <c r="E21" s="67" t="s">
        <v>79</v>
      </c>
    </row>
    <row r="22" spans="5:5" x14ac:dyDescent="0.2">
      <c r="E22" s="67" t="s">
        <v>80</v>
      </c>
    </row>
    <row r="23" spans="5:5" x14ac:dyDescent="0.2">
      <c r="E23" s="67" t="s">
        <v>81</v>
      </c>
    </row>
    <row r="24" spans="5:5" x14ac:dyDescent="0.2">
      <c r="E24" s="67" t="s">
        <v>82</v>
      </c>
    </row>
    <row r="25" spans="5:5" x14ac:dyDescent="0.2">
      <c r="E25" s="67" t="s">
        <v>83</v>
      </c>
    </row>
    <row r="26" spans="5:5" x14ac:dyDescent="0.2">
      <c r="E26" s="67" t="s">
        <v>84</v>
      </c>
    </row>
    <row r="27" spans="5:5" x14ac:dyDescent="0.2">
      <c r="E27" s="67" t="s">
        <v>85</v>
      </c>
    </row>
    <row r="28" spans="5:5" x14ac:dyDescent="0.2">
      <c r="E28" s="67" t="s">
        <v>86</v>
      </c>
    </row>
    <row r="29" spans="5:5" x14ac:dyDescent="0.2">
      <c r="E29" s="67" t="s">
        <v>107</v>
      </c>
    </row>
    <row r="30" spans="5:5" x14ac:dyDescent="0.2">
      <c r="E30" s="67" t="s">
        <v>108</v>
      </c>
    </row>
    <row r="31" spans="5:5" x14ac:dyDescent="0.2">
      <c r="E31" s="67" t="s">
        <v>87</v>
      </c>
    </row>
    <row r="32" spans="5:5" x14ac:dyDescent="0.2">
      <c r="E32" s="67" t="s">
        <v>88</v>
      </c>
    </row>
    <row r="33" spans="5:5" x14ac:dyDescent="0.2">
      <c r="E33" s="67" t="s">
        <v>89</v>
      </c>
    </row>
    <row r="34" spans="5:5" x14ac:dyDescent="0.2">
      <c r="E34" s="67" t="s">
        <v>90</v>
      </c>
    </row>
    <row r="35" spans="5:5" x14ac:dyDescent="0.2">
      <c r="E35" s="67" t="s">
        <v>91</v>
      </c>
    </row>
    <row r="36" spans="5:5" x14ac:dyDescent="0.2">
      <c r="E36" s="67" t="s">
        <v>92</v>
      </c>
    </row>
    <row r="37" spans="5:5" x14ac:dyDescent="0.2">
      <c r="E37" s="67" t="s">
        <v>93</v>
      </c>
    </row>
    <row r="38" spans="5:5" x14ac:dyDescent="0.2">
      <c r="E38" s="67" t="s">
        <v>94</v>
      </c>
    </row>
    <row r="39" spans="5:5" x14ac:dyDescent="0.2">
      <c r="E39" s="67" t="s">
        <v>95</v>
      </c>
    </row>
    <row r="40" spans="5:5" x14ac:dyDescent="0.2">
      <c r="E40" s="67" t="s">
        <v>96</v>
      </c>
    </row>
    <row r="41" spans="5:5" x14ac:dyDescent="0.2">
      <c r="E41" s="67" t="s">
        <v>97</v>
      </c>
    </row>
    <row r="42" spans="5:5" x14ac:dyDescent="0.2">
      <c r="E42" s="67" t="s">
        <v>98</v>
      </c>
    </row>
    <row r="43" spans="5:5" x14ac:dyDescent="0.2">
      <c r="E43" s="67" t="s">
        <v>99</v>
      </c>
    </row>
    <row r="44" spans="5:5" x14ac:dyDescent="0.2">
      <c r="E44" s="67" t="s">
        <v>100</v>
      </c>
    </row>
    <row r="45" spans="5:5" x14ac:dyDescent="0.2">
      <c r="E45" s="67" t="s">
        <v>101</v>
      </c>
    </row>
    <row r="46" spans="5:5" x14ac:dyDescent="0.2">
      <c r="E46" s="67" t="s">
        <v>102</v>
      </c>
    </row>
    <row r="47" spans="5:5" x14ac:dyDescent="0.2">
      <c r="E47" s="67" t="s">
        <v>103</v>
      </c>
    </row>
    <row r="48" spans="5:5" x14ac:dyDescent="0.2">
      <c r="E48" s="67" t="s">
        <v>104</v>
      </c>
    </row>
    <row r="49" spans="5:5" x14ac:dyDescent="0.2">
      <c r="E49" s="67" t="s">
        <v>105</v>
      </c>
    </row>
    <row r="50" spans="5:5" x14ac:dyDescent="0.2">
      <c r="E50" s="67" t="s">
        <v>106</v>
      </c>
    </row>
  </sheetData>
  <sheetProtection password="C0FA" sheet="1" selectLockedCells="1"/>
  <mergeCells count="1">
    <mergeCell ref="B1:E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千葉県高体連ソフトテニス専門部</cp:lastModifiedBy>
  <cp:lastPrinted>2024-02-14T08:16:15Z</cp:lastPrinted>
  <dcterms:created xsi:type="dcterms:W3CDTF">2012-05-11T02:14:42Z</dcterms:created>
  <dcterms:modified xsi:type="dcterms:W3CDTF">2024-11-29T00:57:48Z</dcterms:modified>
</cp:coreProperties>
</file>