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.asym\Downloads\"/>
    </mc:Choice>
  </mc:AlternateContent>
  <xr:revisionPtr revIDLastSave="0" documentId="13_ncr:1_{3605C66A-062D-4408-86E7-A2F3AAD9DE7D}" xr6:coauthVersionLast="47" xr6:coauthVersionMax="47" xr10:uidLastSave="{00000000-0000-0000-0000-000000000000}"/>
  <bookViews>
    <workbookView xWindow="-110" yWindow="-110" windowWidth="25180" windowHeight="16140" activeTab="2" xr2:uid="{00000000-000D-0000-FFFF-FFFF00000000}"/>
  </bookViews>
  <sheets>
    <sheet name="印刷用" sheetId="2" r:id="rId1"/>
    <sheet name="入力シート" sheetId="3" r:id="rId2"/>
    <sheet name="IDカード" sheetId="5" r:id="rId3"/>
    <sheet name="選択リスト" sheetId="4" r:id="rId4"/>
  </sheets>
  <definedNames>
    <definedName name="_xlnm.Print_Area" localSheetId="2">IDカード!$D$4:$S$26</definedName>
    <definedName name="_xlnm.Print_Area" localSheetId="0">印刷用!$A$1:$J$52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5" l="1" a="1"/>
  <c r="N19" i="5" s="1"/>
  <c r="E19" i="5" a="1"/>
  <c r="E19" i="5" s="1"/>
  <c r="N7" i="5" a="1"/>
  <c r="N7" i="5" s="1"/>
  <c r="E7" i="5" a="1"/>
  <c r="E7" i="5" s="1"/>
  <c r="O21" i="5"/>
  <c r="F21" i="5"/>
  <c r="O9" i="5"/>
  <c r="F9" i="5"/>
  <c r="O19" i="5"/>
  <c r="F19" i="5"/>
  <c r="O7" i="5"/>
  <c r="F7" i="5"/>
  <c r="F5" i="5"/>
  <c r="O5" i="5" s="1"/>
  <c r="D5" i="5"/>
  <c r="M5" i="5" s="1"/>
  <c r="O16" i="5"/>
  <c r="F16" i="5"/>
  <c r="O4" i="5"/>
  <c r="E46" i="2"/>
  <c r="G49" i="2"/>
  <c r="G8" i="4"/>
  <c r="F17" i="5" l="1"/>
  <c r="M17" i="5"/>
  <c r="D17" i="5"/>
  <c r="O17" i="5"/>
  <c r="I5" i="4"/>
  <c r="J5" i="4" s="1"/>
  <c r="K5" i="4" s="1"/>
  <c r="H16" i="2" s="1"/>
  <c r="I6" i="4"/>
  <c r="J6" i="4" s="1"/>
  <c r="I7" i="4"/>
  <c r="I8" i="4"/>
  <c r="J8" i="4" s="1"/>
  <c r="I9" i="4"/>
  <c r="I10" i="4"/>
  <c r="J10" i="4" s="1"/>
  <c r="I11" i="4"/>
  <c r="J11" i="4" s="1"/>
  <c r="K11" i="4" s="1"/>
  <c r="H34" i="2" s="1"/>
  <c r="I4" i="4"/>
  <c r="J4" i="4" s="1"/>
  <c r="K4" i="4" s="1"/>
  <c r="H13" i="2" s="1"/>
  <c r="G6" i="4"/>
  <c r="I49" i="2" s="1"/>
  <c r="G4" i="4"/>
  <c r="I47" i="2" s="1"/>
  <c r="K10" i="4" l="1"/>
  <c r="H31" i="2" s="1"/>
  <c r="K8" i="4"/>
  <c r="H25" i="2" s="1"/>
  <c r="K6" i="4"/>
  <c r="H19" i="2" s="1"/>
  <c r="J9" i="4"/>
  <c r="K9" i="4" s="1"/>
  <c r="H28" i="2" s="1"/>
  <c r="J7" i="4"/>
  <c r="K7" i="4" s="1"/>
  <c r="H22" i="2" s="1"/>
  <c r="E1" i="2"/>
  <c r="C46" i="2" l="1"/>
  <c r="B46" i="2"/>
  <c r="B1" i="2"/>
  <c r="D4" i="2" l="1"/>
  <c r="B47" i="2"/>
  <c r="D7" i="2"/>
  <c r="G8" i="2"/>
  <c r="G9" i="2"/>
  <c r="G10" i="2"/>
  <c r="G7" i="2"/>
  <c r="D5" i="2" l="1"/>
  <c r="D10" i="2"/>
  <c r="H36" i="2" l="1"/>
  <c r="G34" i="2"/>
  <c r="D34" i="2"/>
  <c r="D35" i="2"/>
  <c r="H33" i="2"/>
  <c r="G31" i="2"/>
  <c r="D32" i="2"/>
  <c r="D31" i="2"/>
  <c r="G28" i="2"/>
  <c r="H30" i="2"/>
  <c r="D29" i="2"/>
  <c r="D28" i="2"/>
  <c r="H27" i="2"/>
  <c r="G25" i="2"/>
  <c r="D26" i="2"/>
  <c r="D25" i="2"/>
  <c r="H24" i="2"/>
  <c r="G22" i="2"/>
  <c r="D23" i="2"/>
  <c r="D22" i="2"/>
  <c r="H21" i="2"/>
  <c r="G19" i="2"/>
  <c r="D20" i="2"/>
  <c r="D19" i="2"/>
  <c r="H18" i="2"/>
  <c r="G16" i="2"/>
  <c r="D17" i="2"/>
  <c r="D16" i="2"/>
  <c r="H15" i="2"/>
  <c r="G13" i="2"/>
  <c r="D14" i="2"/>
  <c r="I5" i="2" l="1"/>
  <c r="D13" i="2"/>
  <c r="I4" i="2"/>
  <c r="D8" i="2"/>
  <c r="D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<sst xmlns="http://schemas.openxmlformats.org/spreadsheetml/2006/main" count="151" uniqueCount="126">
  <si>
    <t>千葉県高等学校体育連盟会長　様</t>
    <rPh sb="0" eb="3">
      <t>チバケン</t>
    </rPh>
    <rPh sb="3" eb="5">
      <t>コウトウ</t>
    </rPh>
    <rPh sb="5" eb="7">
      <t>ガッコウ</t>
    </rPh>
    <rPh sb="7" eb="9">
      <t>タイイク</t>
    </rPh>
    <rPh sb="9" eb="11">
      <t>レンメイ</t>
    </rPh>
    <rPh sb="11" eb="13">
      <t>カイチョウ</t>
    </rPh>
    <rPh sb="14" eb="15">
      <t>サマ</t>
    </rPh>
    <phoneticPr fontId="1"/>
  </si>
  <si>
    <t>種 別</t>
    <rPh sb="0" eb="1">
      <t>タネ</t>
    </rPh>
    <rPh sb="2" eb="3">
      <t>ベツ</t>
    </rPh>
    <phoneticPr fontId="1"/>
  </si>
  <si>
    <t>学校名</t>
    <rPh sb="0" eb="2">
      <t>ガッコウ</t>
    </rPh>
    <rPh sb="2" eb="3">
      <t>メイ</t>
    </rPh>
    <phoneticPr fontId="1"/>
  </si>
  <si>
    <t>氏　　　名</t>
    <rPh sb="0" eb="1">
      <t>シ</t>
    </rPh>
    <rPh sb="4" eb="5">
      <t>メイ</t>
    </rPh>
    <phoneticPr fontId="1"/>
  </si>
  <si>
    <t>学 年</t>
    <rPh sb="0" eb="1">
      <t>ガク</t>
    </rPh>
    <rPh sb="2" eb="3">
      <t>トシ</t>
    </rPh>
    <phoneticPr fontId="1"/>
  </si>
  <si>
    <t>（記入上の注意事項）</t>
    <rPh sb="1" eb="3">
      <t>キニュウ</t>
    </rPh>
    <rPh sb="3" eb="4">
      <t>ジョウ</t>
    </rPh>
    <rPh sb="5" eb="7">
      <t>チュウイ</t>
    </rPh>
    <rPh sb="7" eb="9">
      <t>ジコウ</t>
    </rPh>
    <phoneticPr fontId="1"/>
  </si>
  <si>
    <t>２．監督は校長が認める指導者とし、それが外部指導者の場合は傷害・賠償責任保険（スポーツ
　　安全保険等）に必ず加入することを条件とする。</t>
    <rPh sb="2" eb="4">
      <t>カントク</t>
    </rPh>
    <rPh sb="5" eb="7">
      <t>コウチョウ</t>
    </rPh>
    <rPh sb="8" eb="9">
      <t>ミト</t>
    </rPh>
    <rPh sb="11" eb="14">
      <t>シドウシャ</t>
    </rPh>
    <rPh sb="20" eb="22">
      <t>ガイブ</t>
    </rPh>
    <rPh sb="22" eb="25">
      <t>シドウシャ</t>
    </rPh>
    <rPh sb="26" eb="28">
      <t>バアイ</t>
    </rPh>
    <rPh sb="29" eb="31">
      <t>ショウガイ</t>
    </rPh>
    <rPh sb="32" eb="34">
      <t>バイショウ</t>
    </rPh>
    <rPh sb="34" eb="36">
      <t>セキニン</t>
    </rPh>
    <rPh sb="36" eb="38">
      <t>ホケン</t>
    </rPh>
    <rPh sb="46" eb="47">
      <t>ヤス</t>
    </rPh>
    <phoneticPr fontId="1"/>
  </si>
  <si>
    <t>３．外部指導者とは、非常勤講師、スポーツクラブ指導者、社会体育指導者、当該校の卒業生・
　　保護者等で校長が認めたものとする。</t>
    <rPh sb="2" eb="4">
      <t>ガイブ</t>
    </rPh>
    <rPh sb="4" eb="7">
      <t>シドウシャ</t>
    </rPh>
    <rPh sb="10" eb="13">
      <t>ヒジョウキン</t>
    </rPh>
    <rPh sb="13" eb="15">
      <t>コウシ</t>
    </rPh>
    <rPh sb="23" eb="26">
      <t>シドウシャ</t>
    </rPh>
    <rPh sb="27" eb="29">
      <t>シャカイ</t>
    </rPh>
    <rPh sb="29" eb="31">
      <t>タイイク</t>
    </rPh>
    <rPh sb="31" eb="34">
      <t>シドウシャ</t>
    </rPh>
    <rPh sb="35" eb="37">
      <t>トウガイ</t>
    </rPh>
    <rPh sb="37" eb="38">
      <t>コウ</t>
    </rPh>
    <rPh sb="39" eb="42">
      <t>ソツギョウセイ</t>
    </rPh>
    <rPh sb="46" eb="47">
      <t>タモツ</t>
    </rPh>
    <phoneticPr fontId="1"/>
  </si>
  <si>
    <t>４．監督は複数校での参加は認めない。</t>
    <rPh sb="2" eb="4">
      <t>カントク</t>
    </rPh>
    <rPh sb="5" eb="7">
      <t>フクスウ</t>
    </rPh>
    <rPh sb="7" eb="8">
      <t>コウ</t>
    </rPh>
    <rPh sb="10" eb="12">
      <t>サンカ</t>
    </rPh>
    <rPh sb="13" eb="14">
      <t>ミト</t>
    </rPh>
    <phoneticPr fontId="1"/>
  </si>
  <si>
    <t>上記の監督は本校教職員または正式に依頼した外部指導員であり、選手は本校在学生徒であるこ
とを認め、標記大会への参加申込をいたします。</t>
    <rPh sb="0" eb="2">
      <t>ジョウキ</t>
    </rPh>
    <rPh sb="3" eb="5">
      <t>カントク</t>
    </rPh>
    <rPh sb="6" eb="8">
      <t>ホンコウ</t>
    </rPh>
    <rPh sb="8" eb="9">
      <t>オシ</t>
    </rPh>
    <rPh sb="9" eb="11">
      <t>ショクイン</t>
    </rPh>
    <rPh sb="14" eb="16">
      <t>セイシキ</t>
    </rPh>
    <rPh sb="17" eb="19">
      <t>イライ</t>
    </rPh>
    <rPh sb="21" eb="23">
      <t>ガイブ</t>
    </rPh>
    <rPh sb="23" eb="26">
      <t>シドウイン</t>
    </rPh>
    <rPh sb="30" eb="32">
      <t>センシュ</t>
    </rPh>
    <rPh sb="33" eb="35">
      <t>ホンコウ</t>
    </rPh>
    <rPh sb="35" eb="37">
      <t>ザイガク</t>
    </rPh>
    <rPh sb="37" eb="39">
      <t>セイト</t>
    </rPh>
    <phoneticPr fontId="1"/>
  </si>
  <si>
    <t>ふりがな</t>
    <phoneticPr fontId="1"/>
  </si>
  <si>
    <r>
      <rPr>
        <sz val="11"/>
        <rFont val="ＭＳ Ｐゴシック"/>
        <family val="3"/>
        <charset val="128"/>
      </rPr>
      <t>監　　　　　　督</t>
    </r>
    <r>
      <rPr>
        <sz val="14"/>
        <rFont val="ＭＳ Ｐゴシック"/>
        <family val="3"/>
        <charset val="128"/>
      </rPr>
      <t xml:space="preserve"> </t>
    </r>
    <rPh sb="0" eb="1">
      <t>カン</t>
    </rPh>
    <rPh sb="7" eb="8">
      <t>トク</t>
    </rPh>
    <phoneticPr fontId="1"/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</si>
  <si>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</si>
  <si>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</si>
  <si>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</si>
  <si>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</si>
  <si>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選手５</t>
    <rPh sb="0" eb="2">
      <t>センシュ</t>
    </rPh>
    <phoneticPr fontId="1"/>
  </si>
  <si>
    <t>選手６</t>
    <rPh sb="0" eb="2">
      <t>センシュ</t>
    </rPh>
    <phoneticPr fontId="1"/>
  </si>
  <si>
    <t>選手７</t>
    <rPh sb="0" eb="2">
      <t>センシュ</t>
    </rPh>
    <phoneticPr fontId="1"/>
  </si>
  <si>
    <t>地区</t>
    <rPh sb="0" eb="2">
      <t>チク</t>
    </rPh>
    <phoneticPr fontId="1"/>
  </si>
  <si>
    <t>選手８</t>
    <rPh sb="0" eb="2">
      <t>センシュ</t>
    </rPh>
    <phoneticPr fontId="1"/>
  </si>
  <si>
    <t>高等学校長</t>
    <phoneticPr fontId="1"/>
  </si>
  <si>
    <t>種別</t>
    <rPh sb="0" eb="2">
      <t>シュベツ</t>
    </rPh>
    <phoneticPr fontId="1"/>
  </si>
  <si>
    <t>地区</t>
    <rPh sb="0" eb="2">
      <t>チク</t>
    </rPh>
    <phoneticPr fontId="1"/>
  </si>
  <si>
    <t>監督</t>
    <rPh sb="0" eb="2">
      <t>カントク</t>
    </rPh>
    <phoneticPr fontId="1"/>
  </si>
  <si>
    <t>教職員</t>
    <rPh sb="0" eb="3">
      <t>キョウショクイン</t>
    </rPh>
    <phoneticPr fontId="1"/>
  </si>
  <si>
    <t>外部指導者</t>
    <rPh sb="0" eb="2">
      <t>ガイブ</t>
    </rPh>
    <rPh sb="2" eb="5">
      <t>シドウシャ</t>
    </rPh>
    <phoneticPr fontId="1"/>
  </si>
  <si>
    <t>教職員OR外部指導員</t>
    <rPh sb="0" eb="3">
      <t>キョウショクイン</t>
    </rPh>
    <rPh sb="5" eb="10">
      <t>ガイブシドウイン</t>
    </rPh>
    <phoneticPr fontId="1"/>
  </si>
  <si>
    <t>氏　　名</t>
    <rPh sb="0" eb="1">
      <t>ウジ</t>
    </rPh>
    <rPh sb="3" eb="4">
      <t>メイ</t>
    </rPh>
    <phoneticPr fontId="1"/>
  </si>
  <si>
    <t>（　男子　・　女子　）</t>
    <rPh sb="2" eb="4">
      <t>ダンシ</t>
    </rPh>
    <rPh sb="7" eb="9">
      <t>ジョシ</t>
    </rPh>
    <phoneticPr fontId="1"/>
  </si>
  <si>
    <t>選手</t>
    <rPh sb="0" eb="2">
      <t>センシュ</t>
    </rPh>
    <phoneticPr fontId="1"/>
  </si>
  <si>
    <t>出身中学校</t>
    <rPh sb="0" eb="2">
      <t>シュッシン</t>
    </rPh>
    <rPh sb="2" eb="5">
      <t>チュウガッコウ</t>
    </rPh>
    <phoneticPr fontId="1"/>
  </si>
  <si>
    <t>中学校</t>
    <rPh sb="0" eb="3">
      <t>チュウガッコウ</t>
    </rPh>
    <phoneticPr fontId="1"/>
  </si>
  <si>
    <t>中学校名</t>
    <rPh sb="0" eb="4">
      <t>チュウガッコウメイ</t>
    </rPh>
    <phoneticPr fontId="1"/>
  </si>
  <si>
    <t>都道府県</t>
    <rPh sb="0" eb="4">
      <t>トドウフケン</t>
    </rPh>
    <phoneticPr fontId="1"/>
  </si>
  <si>
    <t>高等学校</t>
    <rPh sb="0" eb="2">
      <t>コウトウ</t>
    </rPh>
    <rPh sb="2" eb="4">
      <t>ガッコウ</t>
    </rPh>
    <phoneticPr fontId="1"/>
  </si>
  <si>
    <t>学年</t>
    <rPh sb="0" eb="2">
      <t>ガクネン</t>
    </rPh>
    <phoneticPr fontId="1"/>
  </si>
  <si>
    <t>引率責任者（職名）</t>
    <rPh sb="0" eb="2">
      <t>インソツ</t>
    </rPh>
    <rPh sb="2" eb="5">
      <t>セキニンシャ</t>
    </rPh>
    <rPh sb="6" eb="8">
      <t>ショクメイ</t>
    </rPh>
    <phoneticPr fontId="1"/>
  </si>
  <si>
    <t>参加申込書　入力シート　</t>
    <rPh sb="0" eb="4">
      <t>サンカモウシコミ</t>
    </rPh>
    <rPh sb="4" eb="5">
      <t>ショ</t>
    </rPh>
    <rPh sb="6" eb="8">
      <t>ニュウリョク</t>
    </rPh>
    <phoneticPr fontId="1"/>
  </si>
  <si>
    <t>男　子</t>
    <rPh sb="0" eb="1">
      <t>オトコ</t>
    </rPh>
    <rPh sb="2" eb="3">
      <t>コ</t>
    </rPh>
    <phoneticPr fontId="1"/>
  </si>
  <si>
    <t>女　子</t>
    <rPh sb="0" eb="1">
      <t>オンナ</t>
    </rPh>
    <rPh sb="2" eb="3">
      <t>コ</t>
    </rPh>
    <phoneticPr fontId="1"/>
  </si>
  <si>
    <t>監督職</t>
    <rPh sb="0" eb="2">
      <t>カントク</t>
    </rPh>
    <rPh sb="2" eb="3">
      <t>ショク</t>
    </rPh>
    <phoneticPr fontId="1"/>
  </si>
  <si>
    <t>学校長氏名</t>
    <rPh sb="0" eb="2">
      <t>ガッコウ</t>
    </rPh>
    <rPh sb="2" eb="3">
      <t>チョウ</t>
    </rPh>
    <rPh sb="3" eb="4">
      <t>ウジ</t>
    </rPh>
    <rPh sb="4" eb="5">
      <t>メイ</t>
    </rPh>
    <phoneticPr fontId="1"/>
  </si>
  <si>
    <t>市町村立</t>
    <rPh sb="0" eb="3">
      <t>シチョウソン</t>
    </rPh>
    <rPh sb="3" eb="4">
      <t>リツ</t>
    </rPh>
    <phoneticPr fontId="1"/>
  </si>
  <si>
    <t>㊤出身中学校</t>
    <rPh sb="1" eb="2">
      <t>デ</t>
    </rPh>
    <rPh sb="2" eb="3">
      <t>ミ</t>
    </rPh>
    <rPh sb="3" eb="4">
      <t>ナカ</t>
    </rPh>
    <rPh sb="4" eb="5">
      <t>ガク</t>
    </rPh>
    <rPh sb="5" eb="6">
      <t>コウ</t>
    </rPh>
    <phoneticPr fontId="1"/>
  </si>
  <si>
    <t>㊦生年月日</t>
    <rPh sb="1" eb="2">
      <t>セイ</t>
    </rPh>
    <rPh sb="2" eb="3">
      <t>ネン</t>
    </rPh>
    <rPh sb="3" eb="4">
      <t>ガツ</t>
    </rPh>
    <rPh sb="4" eb="5">
      <t>ヒ</t>
    </rPh>
    <phoneticPr fontId="1"/>
  </si>
  <si>
    <t>氏　　名</t>
    <rPh sb="0" eb="1">
      <t>シ</t>
    </rPh>
    <rPh sb="3" eb="4">
      <t>メイ</t>
    </rPh>
    <phoneticPr fontId="1"/>
  </si>
  <si>
    <t>選択リスト</t>
    <rPh sb="0" eb="2">
      <t>センタク</t>
    </rPh>
    <phoneticPr fontId="1"/>
  </si>
  <si>
    <t>引率責任者氏名</t>
    <rPh sb="0" eb="5">
      <t>インソツセキニンシャ</t>
    </rPh>
    <rPh sb="5" eb="7">
      <t>シメイ</t>
    </rPh>
    <phoneticPr fontId="1"/>
  </si>
  <si>
    <t>引率責任者職（教諭など）</t>
    <rPh sb="0" eb="2">
      <t>インソツ</t>
    </rPh>
    <rPh sb="2" eb="5">
      <t>セキニンシャ</t>
    </rPh>
    <rPh sb="5" eb="6">
      <t>ショク</t>
    </rPh>
    <rPh sb="7" eb="9">
      <t>キョウユ</t>
    </rPh>
    <phoneticPr fontId="1"/>
  </si>
  <si>
    <t>例</t>
    <rPh sb="0" eb="1">
      <t>レイ</t>
    </rPh>
    <phoneticPr fontId="1"/>
  </si>
  <si>
    <t>千葉　太郎</t>
    <rPh sb="0" eb="2">
      <t>チバ</t>
    </rPh>
    <rPh sb="3" eb="5">
      <t>タロウ</t>
    </rPh>
    <phoneticPr fontId="1"/>
  </si>
  <si>
    <t>ちば　たろう</t>
    <phoneticPr fontId="1"/>
  </si>
  <si>
    <t>H22.3.1</t>
    <phoneticPr fontId="1"/>
  </si>
  <si>
    <t>千葉市立</t>
    <rPh sb="0" eb="4">
      <t>チバシリツ</t>
    </rPh>
    <phoneticPr fontId="1"/>
  </si>
  <si>
    <t>千葉</t>
    <rPh sb="0" eb="2">
      <t>チバ</t>
    </rPh>
    <phoneticPr fontId="1"/>
  </si>
  <si>
    <t>中学校</t>
    <rPh sb="0" eb="3">
      <t>チュウガッコウ</t>
    </rPh>
    <phoneticPr fontId="1"/>
  </si>
  <si>
    <t>生年月日</t>
    <rPh sb="0" eb="4">
      <t>セイネンガッピ</t>
    </rPh>
    <phoneticPr fontId="1"/>
  </si>
  <si>
    <t>団 体</t>
    <rPh sb="0" eb="1">
      <t>ダン</t>
    </rPh>
    <rPh sb="2" eb="3">
      <t>カラダ</t>
    </rPh>
    <phoneticPr fontId="1"/>
  </si>
  <si>
    <t>入力年月日 例(2024/1/1)</t>
    <rPh sb="0" eb="2">
      <t>ニュウリョク</t>
    </rPh>
    <rPh sb="2" eb="5">
      <t>ネンガッピ</t>
    </rPh>
    <rPh sb="6" eb="7">
      <t>レイ</t>
    </rPh>
    <phoneticPr fontId="1"/>
  </si>
  <si>
    <t>千葉県</t>
    <phoneticPr fontId="1"/>
  </si>
  <si>
    <t>茨城県</t>
    <phoneticPr fontId="1"/>
  </si>
  <si>
    <t>神奈川県</t>
    <rPh sb="0" eb="3">
      <t>カナガワ</t>
    </rPh>
    <phoneticPr fontId="1"/>
  </si>
  <si>
    <t>群馬県</t>
    <phoneticPr fontId="1"/>
  </si>
  <si>
    <t>栃木県</t>
    <phoneticPr fontId="1"/>
  </si>
  <si>
    <t>山梨県</t>
    <rPh sb="0" eb="2">
      <t>ヤマナシ</t>
    </rPh>
    <phoneticPr fontId="1"/>
  </si>
  <si>
    <t>埼玉県</t>
    <phoneticPr fontId="1"/>
  </si>
  <si>
    <t>青森県</t>
    <rPh sb="0" eb="2">
      <t>アオモリ</t>
    </rPh>
    <phoneticPr fontId="1"/>
  </si>
  <si>
    <t>岩手県</t>
    <phoneticPr fontId="1"/>
  </si>
  <si>
    <t>宮城県</t>
    <phoneticPr fontId="1"/>
  </si>
  <si>
    <t>秋田県</t>
    <phoneticPr fontId="1"/>
  </si>
  <si>
    <t>山形県</t>
    <rPh sb="0" eb="2">
      <t>ヤマガタ</t>
    </rPh>
    <phoneticPr fontId="1"/>
  </si>
  <si>
    <t>福島県</t>
    <rPh sb="0" eb="2">
      <t>フクシマ</t>
    </rPh>
    <phoneticPr fontId="1"/>
  </si>
  <si>
    <t>新潟県</t>
    <phoneticPr fontId="1"/>
  </si>
  <si>
    <t>富山県</t>
    <phoneticPr fontId="1"/>
  </si>
  <si>
    <t>石川県</t>
    <phoneticPr fontId="1"/>
  </si>
  <si>
    <t>福井県</t>
    <phoneticPr fontId="1"/>
  </si>
  <si>
    <t>長野県</t>
    <phoneticPr fontId="1"/>
  </si>
  <si>
    <t>岐阜県</t>
    <phoneticPr fontId="1"/>
  </si>
  <si>
    <t>静岡県</t>
    <rPh sb="0" eb="2">
      <t>シズオカ</t>
    </rPh>
    <phoneticPr fontId="1"/>
  </si>
  <si>
    <t>愛知県</t>
    <rPh sb="0" eb="2">
      <t>アイチ</t>
    </rPh>
    <phoneticPr fontId="1"/>
  </si>
  <si>
    <t>三重県</t>
    <phoneticPr fontId="1"/>
  </si>
  <si>
    <t>滋賀県</t>
    <phoneticPr fontId="1"/>
  </si>
  <si>
    <t>兵庫県</t>
    <phoneticPr fontId="1"/>
  </si>
  <si>
    <t>奈良県</t>
    <phoneticPr fontId="1"/>
  </si>
  <si>
    <t>和歌山県</t>
    <phoneticPr fontId="1"/>
  </si>
  <si>
    <t>鳥取県</t>
    <phoneticPr fontId="1"/>
  </si>
  <si>
    <t>島根県</t>
    <phoneticPr fontId="1"/>
  </si>
  <si>
    <t>岡山県</t>
    <phoneticPr fontId="1"/>
  </si>
  <si>
    <t>広島県</t>
    <phoneticPr fontId="1"/>
  </si>
  <si>
    <t>山口県</t>
    <phoneticPr fontId="1"/>
  </si>
  <si>
    <t>徳島県</t>
    <phoneticPr fontId="1"/>
  </si>
  <si>
    <t>香川県</t>
    <phoneticPr fontId="1"/>
  </si>
  <si>
    <t>愛媛県</t>
    <phoneticPr fontId="1"/>
  </si>
  <si>
    <t>高知県</t>
    <phoneticPr fontId="1"/>
  </si>
  <si>
    <t>福岡県</t>
    <rPh sb="0" eb="2">
      <t>フクオカ</t>
    </rPh>
    <phoneticPr fontId="1"/>
  </si>
  <si>
    <t>佐賀県</t>
    <phoneticPr fontId="1"/>
  </si>
  <si>
    <t>長崎県</t>
    <phoneticPr fontId="1"/>
  </si>
  <si>
    <t>熊本県</t>
    <phoneticPr fontId="1"/>
  </si>
  <si>
    <t>大分県</t>
    <phoneticPr fontId="1"/>
  </si>
  <si>
    <t>宮崎県</t>
    <phoneticPr fontId="1"/>
  </si>
  <si>
    <t>鹿児島県</t>
    <phoneticPr fontId="1"/>
  </si>
  <si>
    <t>沖縄県</t>
    <phoneticPr fontId="1"/>
  </si>
  <si>
    <t>京都府</t>
    <phoneticPr fontId="1"/>
  </si>
  <si>
    <t>大阪府</t>
    <phoneticPr fontId="1"/>
  </si>
  <si>
    <t>北海道</t>
    <rPh sb="0" eb="3">
      <t>ホッカイドウ</t>
    </rPh>
    <phoneticPr fontId="1"/>
  </si>
  <si>
    <t>東京都</t>
    <rPh sb="0" eb="3">
      <t>トウキョウト</t>
    </rPh>
    <phoneticPr fontId="1"/>
  </si>
  <si>
    <t>千葉県</t>
    <rPh sb="0" eb="3">
      <t>チバケン</t>
    </rPh>
    <phoneticPr fontId="1"/>
  </si>
  <si>
    <t>年</t>
    <rPh sb="0" eb="1">
      <t>ネン</t>
    </rPh>
    <phoneticPr fontId="1"/>
  </si>
  <si>
    <t>↑元号が違う場合は手入力してください</t>
    <rPh sb="1" eb="3">
      <t>ゲンゴウ</t>
    </rPh>
    <rPh sb="4" eb="5">
      <t>チガ</t>
    </rPh>
    <rPh sb="6" eb="8">
      <t>バアイ</t>
    </rPh>
    <rPh sb="9" eb="12">
      <t>テニュウリョク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</si>
  <si>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</si>
  <si>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</si>
  <si>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r>
      <t>入力セル（黄色いセル）
　</t>
    </r>
    <r>
      <rPr>
        <b/>
        <sz val="12"/>
        <color rgb="FFFF0000"/>
        <rFont val="ＭＳ Ｐゴシック"/>
        <family val="3"/>
        <charset val="128"/>
      </rPr>
      <t>※列の増減など入力セル以外は変更しないでください</t>
    </r>
    <rPh sb="0" eb="2">
      <t>ニュウリョク</t>
    </rPh>
    <rPh sb="5" eb="7">
      <t>キイロ</t>
    </rPh>
    <phoneticPr fontId="1"/>
  </si>
  <si>
    <t>１．引率責任者は当該校の教員とする。</t>
    <rPh sb="2" eb="4">
      <t>インソツ</t>
    </rPh>
    <rPh sb="4" eb="7">
      <t>セキニンシャ</t>
    </rPh>
    <rPh sb="8" eb="10">
      <t>トウガイ</t>
    </rPh>
    <rPh sb="10" eb="11">
      <t>コウ</t>
    </rPh>
    <rPh sb="12" eb="14">
      <t>キョウイン</t>
    </rPh>
    <phoneticPr fontId="1"/>
  </si>
  <si>
    <t>学年</t>
    <rPh sb="0" eb="2">
      <t>ガクネン</t>
    </rPh>
    <phoneticPr fontId="1"/>
  </si>
  <si>
    <t>職名</t>
    <rPh sb="0" eb="2">
      <t>ショクメイ</t>
    </rPh>
    <phoneticPr fontId="1"/>
  </si>
  <si>
    <t>学校長</t>
    <rPh sb="0" eb="2">
      <t>ガッコウ</t>
    </rPh>
    <rPh sb="2" eb="3">
      <t>チョウ</t>
    </rPh>
    <phoneticPr fontId="1"/>
  </si>
  <si>
    <t>引率責任者</t>
    <rPh sb="0" eb="2">
      <t>インソツ</t>
    </rPh>
    <rPh sb="2" eb="5">
      <t>セキニンシャ</t>
    </rPh>
    <phoneticPr fontId="1"/>
  </si>
  <si>
    <t>中学校</t>
    <rPh sb="0" eb="3">
      <t>チュウガッコウ</t>
    </rPh>
    <phoneticPr fontId="1"/>
  </si>
  <si>
    <t>・</t>
    <phoneticPr fontId="1"/>
  </si>
  <si>
    <t>部活動指導員</t>
    <rPh sb="0" eb="3">
      <t>ブカツドウ</t>
    </rPh>
    <rPh sb="3" eb="6">
      <t>シドウイン</t>
    </rPh>
    <phoneticPr fontId="1"/>
  </si>
  <si>
    <t>【選択して下さい】</t>
    <rPh sb="1" eb="3">
      <t>センタク</t>
    </rPh>
    <rPh sb="5" eb="6">
      <t>クダ</t>
    </rPh>
    <phoneticPr fontId="1"/>
  </si>
  <si>
    <t>ソフトテニス大会参加申し込み書</t>
    <phoneticPr fontId="1"/>
  </si>
  <si>
    <t>年度千葉県高等学校総合体育大会</t>
    <phoneticPr fontId="1"/>
  </si>
  <si>
    <t>ベンチ入り指導者ＩＤ</t>
    <rPh sb="3" eb="4">
      <t>イ</t>
    </rPh>
    <rPh sb="5" eb="8">
      <t>シドウシャ</t>
    </rPh>
    <phoneticPr fontId="1"/>
  </si>
  <si>
    <t>ベンチ入りする際は必ず首から提げてください</t>
    <rPh sb="3" eb="4">
      <t>イ</t>
    </rPh>
    <rPh sb="7" eb="8">
      <t>サイ</t>
    </rPh>
    <rPh sb="9" eb="10">
      <t>カナラ</t>
    </rPh>
    <rPh sb="11" eb="12">
      <t>クビ</t>
    </rPh>
    <rPh sb="14" eb="15">
      <t>サ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</si>
</sst>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gge"/>
    <numFmt numFmtId="177" formatCode="[$-411]e&quot;年&quot;m&quot;月&quot;d&quot;日&quot;;@"/>
    <numFmt numFmtId="178" formatCode="ggg\ e"/>
    <numFmt numFmtId="179" formatCode="m&quot; 月 &quot;d&quot; 日&quot;"/>
  </numFmts>
  <fonts count="3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24"/>
      <name val="ＭＳ 明朝"/>
      <family val="1"/>
      <charset val="128"/>
    </font>
    <font>
      <sz val="14"/>
      <name val="ＭＳ Ｐゴシック"/>
      <family val="3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  <font>
      <b/>
      <sz val="16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ＭＳ 明朝"/>
      <family val="1"/>
      <charset val="128"/>
    </font>
    <font>
      <sz val="22"/>
      <name val="ＭＳ 明朝"/>
      <family val="1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22"/>
      <name val="ＭＳ Ｐゴシック"/>
      <family val="3"/>
      <charset val="128"/>
    </font>
    <font>
      <sz val="12"/>
      <name val="HG正楷書体-PRO"/>
      <family val="4"/>
      <charset val="128"/>
    </font>
    <font>
      <sz val="8"/>
      <name val="ＭＳ Ｐ明朝"/>
      <family val="1"/>
      <charset val="128"/>
    </font>
    <font>
      <sz val="11"/>
      <name val="HG正楷書体-PRO"/>
      <family val="4"/>
      <charset val="128"/>
    </font>
    <font>
      <sz val="16"/>
      <name val="ＤＦ平成明朝体W3"/>
      <family val="1"/>
      <charset val="128"/>
    </font>
    <font>
      <sz val="16"/>
      <name val="HG正楷書体-PRO"/>
      <family val="4"/>
      <charset val="128"/>
    </font>
    <font>
      <b/>
      <sz val="11"/>
      <name val="ＭＳ Ｐ明朝"/>
      <family val="1"/>
      <charset val="128"/>
    </font>
    <font>
      <sz val="16"/>
      <name val="ＤＦ平成明朝体W7"/>
      <family val="1"/>
      <charset val="128"/>
    </font>
    <font>
      <sz val="24"/>
      <name val="ＤＦ平成明朝体W7"/>
      <family val="1"/>
      <charset val="128"/>
    </font>
    <font>
      <sz val="16"/>
      <name val="ＭＳ Ｐゴシック"/>
      <family val="3"/>
      <charset val="128"/>
    </font>
    <font>
      <sz val="11"/>
      <name val="UD Digi Kyokasho NK-R"/>
      <family val="1"/>
      <charset val="128"/>
    </font>
    <font>
      <sz val="11"/>
      <color indexed="63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24"/>
      <name val="ＤＦ平成明朝体W7"/>
      <family val="1"/>
      <charset val="128"/>
    </font>
    <font>
      <b/>
      <sz val="14"/>
      <name val="HG正楷書体-PRO"/>
      <family val="4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1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rgb="FF0070C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0070C0"/>
      </right>
      <top/>
      <bottom style="thin">
        <color indexed="64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medium">
        <color auto="1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rgb="FF0070C0"/>
      </left>
      <right style="thin">
        <color indexed="64"/>
      </right>
      <top style="double">
        <color rgb="FF0070C0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double">
        <color rgb="FF0070C0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double">
        <color rgb="FF00B050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1"/>
      </left>
      <right style="hair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ck">
        <color rgb="FF00B05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theme="9"/>
      </right>
      <top style="medium">
        <color indexed="64"/>
      </top>
      <bottom style="medium">
        <color indexed="64"/>
      </bottom>
      <diagonal/>
    </border>
    <border>
      <left/>
      <right style="thick">
        <color rgb="FF0070C0"/>
      </right>
      <top/>
      <bottom style="thin">
        <color indexed="64"/>
      </bottom>
      <diagonal/>
    </border>
    <border>
      <left/>
      <right style="thick">
        <color rgb="FF0070C0"/>
      </right>
      <top style="thin">
        <color indexed="64"/>
      </top>
      <bottom style="thin">
        <color indexed="64"/>
      </bottom>
      <diagonal/>
    </border>
    <border>
      <left/>
      <right style="thick">
        <color rgb="FF0070C0"/>
      </right>
      <top style="thin">
        <color indexed="64"/>
      </top>
      <bottom style="medium">
        <color indexed="64"/>
      </bottom>
      <diagonal/>
    </border>
    <border>
      <left/>
      <right style="thick">
        <color rgb="FF0070C0"/>
      </right>
      <top/>
      <bottom style="medium">
        <color indexed="64"/>
      </bottom>
      <diagonal/>
    </border>
    <border>
      <left/>
      <right style="thick">
        <color rgb="FF0070C0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 style="medium">
        <color theme="9"/>
      </top>
      <bottom style="medium">
        <color theme="9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theme="9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thick">
        <color indexed="64"/>
      </left>
      <right/>
      <top style="thick">
        <color rgb="FFFF0000"/>
      </top>
      <bottom style="thick">
        <color indexed="64"/>
      </bottom>
      <diagonal/>
    </border>
    <border>
      <left/>
      <right/>
      <top style="thick">
        <color rgb="FFFF0000"/>
      </top>
      <bottom style="thick">
        <color indexed="64"/>
      </bottom>
      <diagonal/>
    </border>
    <border>
      <left style="thick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dashed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ashed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/>
      <bottom style="dashed">
        <color auto="1"/>
      </bottom>
      <diagonal/>
    </border>
  </borders>
  <cellStyleXfs count="2">
    <xf numFmtId="0" fontId="0" fillId="0" borderId="0"/>
    <xf numFmtId="0" fontId="4" fillId="0" borderId="0"/>
  </cellStyleXfs>
  <cellXfs count="334">
    <xf numFmtId="0" fontId="0" fillId="0" borderId="0" xfId="0"/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10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Alignment="1">
      <alignment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46" xfId="0" applyFont="1" applyBorder="1" applyAlignment="1">
      <alignment horizontal="center" vertical="center" shrinkToFit="1"/>
    </xf>
    <xf numFmtId="0" fontId="2" fillId="0" borderId="47" xfId="0" applyFont="1" applyBorder="1" applyAlignment="1">
      <alignment horizontal="center" vertical="center" shrinkToFit="1"/>
    </xf>
    <xf numFmtId="0" fontId="5" fillId="0" borderId="49" xfId="0" applyFont="1" applyBorder="1" applyAlignment="1">
      <alignment vertical="center" shrinkToFi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8" fillId="0" borderId="0" xfId="0" applyFont="1" applyAlignment="1">
      <alignment horizontal="right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4" fillId="0" borderId="92" xfId="0" applyFont="1" applyBorder="1" applyAlignment="1">
      <alignment vertical="center" shrinkToFit="1"/>
    </xf>
    <xf numFmtId="0" fontId="14" fillId="0" borderId="89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14" fillId="0" borderId="112" xfId="0" applyFont="1" applyBorder="1" applyAlignment="1">
      <alignment horizontal="center" vertical="center" shrinkToFit="1"/>
    </xf>
    <xf numFmtId="0" fontId="14" fillId="0" borderId="113" xfId="0" applyFont="1" applyBorder="1" applyAlignment="1">
      <alignment horizontal="center" vertical="center" shrinkToFit="1"/>
    </xf>
    <xf numFmtId="49" fontId="16" fillId="0" borderId="113" xfId="0" applyNumberFormat="1" applyFont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3" fillId="0" borderId="8" xfId="0" applyFont="1" applyBorder="1" applyAlignment="1" applyProtection="1">
      <alignment horizontal="center" vertical="center" shrinkToFit="1"/>
      <protection locked="0"/>
    </xf>
    <xf numFmtId="0" fontId="13" fillId="0" borderId="97" xfId="0" applyFont="1" applyBorder="1" applyAlignment="1" applyProtection="1">
      <alignment horizontal="center" vertical="center" shrinkToFit="1"/>
      <protection locked="0"/>
    </xf>
    <xf numFmtId="0" fontId="13" fillId="0" borderId="98" xfId="0" applyFont="1" applyBorder="1" applyAlignment="1" applyProtection="1">
      <alignment horizontal="center" vertical="center" shrinkToFit="1"/>
      <protection locked="0"/>
    </xf>
    <xf numFmtId="0" fontId="13" fillId="0" borderId="99" xfId="0" applyFont="1" applyBorder="1" applyAlignment="1" applyProtection="1">
      <alignment horizontal="center" vertical="center" shrinkToFit="1"/>
      <protection locked="0"/>
    </xf>
    <xf numFmtId="0" fontId="13" fillId="0" borderId="94" xfId="0" applyFont="1" applyBorder="1" applyAlignment="1" applyProtection="1">
      <alignment horizontal="center" vertical="center" shrinkToFit="1"/>
      <protection locked="0"/>
    </xf>
    <xf numFmtId="0" fontId="13" fillId="0" borderId="95" xfId="0" applyFont="1" applyBorder="1" applyAlignment="1" applyProtection="1">
      <alignment horizontal="center" vertical="center" shrinkToFit="1"/>
      <protection locked="0"/>
    </xf>
    <xf numFmtId="0" fontId="13" fillId="0" borderId="96" xfId="0" applyFont="1" applyBorder="1" applyAlignment="1" applyProtection="1">
      <alignment horizontal="center" vertical="center" shrinkToFit="1"/>
      <protection locked="0"/>
    </xf>
    <xf numFmtId="0" fontId="13" fillId="0" borderId="111" xfId="0" applyFont="1" applyBorder="1" applyAlignment="1" applyProtection="1">
      <alignment horizontal="center" vertical="center" shrinkToFit="1"/>
      <protection locked="0"/>
    </xf>
    <xf numFmtId="0" fontId="13" fillId="0" borderId="110" xfId="0" applyFont="1" applyBorder="1" applyAlignment="1" applyProtection="1">
      <alignment horizontal="center" vertical="center" shrinkToFit="1"/>
      <protection locked="0"/>
    </xf>
    <xf numFmtId="0" fontId="13" fillId="0" borderId="88" xfId="0" applyFont="1" applyBorder="1" applyAlignment="1" applyProtection="1">
      <alignment horizontal="center" vertical="center" shrinkToFit="1"/>
      <protection locked="0"/>
    </xf>
    <xf numFmtId="0" fontId="13" fillId="0" borderId="115" xfId="0" applyFont="1" applyBorder="1" applyAlignment="1" applyProtection="1">
      <alignment horizontal="center" vertical="center" shrinkToFit="1"/>
      <protection locked="0"/>
    </xf>
    <xf numFmtId="0" fontId="13" fillId="0" borderId="116" xfId="0" applyFont="1" applyBorder="1" applyAlignment="1" applyProtection="1">
      <alignment horizontal="center" vertical="center" shrinkToFit="1"/>
      <protection locked="0"/>
    </xf>
    <xf numFmtId="49" fontId="0" fillId="0" borderId="71" xfId="0" applyNumberFormat="1" applyBorder="1" applyAlignment="1" applyProtection="1">
      <alignment horizontal="center" vertical="center" shrinkToFit="1"/>
      <protection locked="0"/>
    </xf>
    <xf numFmtId="0" fontId="13" fillId="0" borderId="7" xfId="0" applyFont="1" applyBorder="1" applyAlignment="1" applyProtection="1">
      <alignment horizontal="center" vertical="center" shrinkToFit="1"/>
      <protection locked="0"/>
    </xf>
    <xf numFmtId="0" fontId="13" fillId="0" borderId="6" xfId="0" applyFont="1" applyBorder="1" applyAlignment="1" applyProtection="1">
      <alignment horizontal="center" vertical="center" shrinkToFit="1"/>
      <protection locked="0"/>
    </xf>
    <xf numFmtId="0" fontId="13" fillId="0" borderId="117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3" fillId="0" borderId="108" xfId="0" applyFont="1" applyBorder="1" applyAlignment="1" applyProtection="1">
      <alignment horizontal="center" vertical="center" shrinkToFit="1"/>
      <protection locked="0"/>
    </xf>
    <xf numFmtId="0" fontId="13" fillId="0" borderId="109" xfId="0" applyFont="1" applyBorder="1" applyAlignment="1" applyProtection="1">
      <alignment horizontal="center" vertical="center" shrinkToFit="1"/>
      <protection locked="0"/>
    </xf>
    <xf numFmtId="49" fontId="0" fillId="0" borderId="5" xfId="0" applyNumberFormat="1" applyBorder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3" xfId="0" applyFont="1" applyBorder="1" applyAlignment="1" applyProtection="1">
      <alignment horizontal="center" vertical="center" shrinkToFit="1"/>
      <protection locked="0"/>
    </xf>
    <xf numFmtId="0" fontId="13" fillId="0" borderId="102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100" xfId="0" applyFont="1" applyBorder="1" applyAlignment="1" applyProtection="1">
      <alignment horizontal="center" vertical="center" shrinkToFit="1"/>
      <protection locked="0"/>
    </xf>
    <xf numFmtId="0" fontId="13" fillId="0" borderId="101" xfId="0" applyFont="1" applyBorder="1" applyAlignment="1" applyProtection="1">
      <alignment horizontal="center" vertical="center" shrinkToFit="1"/>
      <protection locked="0"/>
    </xf>
    <xf numFmtId="49" fontId="0" fillId="0" borderId="62" xfId="0" applyNumberForma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center" vertical="center" shrinkToFit="1"/>
      <protection locked="0"/>
    </xf>
    <xf numFmtId="14" fontId="13" fillId="0" borderId="125" xfId="0" applyNumberFormat="1" applyFont="1" applyBorder="1" applyAlignment="1" applyProtection="1">
      <alignment horizontal="center" vertical="center" shrinkToFit="1"/>
      <protection locked="0"/>
    </xf>
    <xf numFmtId="0" fontId="13" fillId="0" borderId="91" xfId="0" applyFont="1" applyBorder="1" applyAlignment="1">
      <alignment vertical="center" shrinkToFit="1"/>
    </xf>
    <xf numFmtId="177" fontId="8" fillId="0" borderId="0" xfId="0" applyNumberFormat="1" applyFont="1" applyAlignment="1">
      <alignment horizontal="left" vertical="center" shrinkToFit="1"/>
    </xf>
    <xf numFmtId="0" fontId="9" fillId="0" borderId="0" xfId="0" applyFont="1" applyAlignment="1">
      <alignment horizontal="center" vertical="center" shrinkToFit="1"/>
    </xf>
    <xf numFmtId="178" fontId="8" fillId="0" borderId="0" xfId="0" applyNumberFormat="1" applyFont="1" applyAlignment="1">
      <alignment vertical="center" shrinkToFit="1"/>
    </xf>
    <xf numFmtId="177" fontId="8" fillId="0" borderId="0" xfId="0" applyNumberFormat="1" applyFont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176" fontId="13" fillId="0" borderId="89" xfId="0" applyNumberFormat="1" applyFont="1" applyBorder="1" applyAlignment="1">
      <alignment horizontal="center" vertical="center" shrinkToFit="1"/>
    </xf>
    <xf numFmtId="0" fontId="13" fillId="0" borderId="127" xfId="0" applyFont="1" applyBorder="1" applyAlignment="1" applyProtection="1">
      <alignment horizontal="center" vertical="center" shrinkToFit="1"/>
      <protection locked="0"/>
    </xf>
    <xf numFmtId="0" fontId="14" fillId="0" borderId="128" xfId="0" applyFont="1" applyBorder="1" applyAlignment="1">
      <alignment horizontal="left" vertical="center" shrinkToFit="1"/>
    </xf>
    <xf numFmtId="0" fontId="13" fillId="0" borderId="123" xfId="0" applyFont="1" applyBorder="1" applyAlignment="1">
      <alignment vertical="center" shrinkToFit="1"/>
    </xf>
    <xf numFmtId="0" fontId="13" fillId="0" borderId="121" xfId="0" applyFont="1" applyBorder="1" applyAlignment="1">
      <alignment vertical="center" shrinkToFit="1"/>
    </xf>
    <xf numFmtId="0" fontId="13" fillId="0" borderId="122" xfId="0" applyFont="1" applyBorder="1" applyAlignment="1">
      <alignment vertical="center" shrinkToFit="1"/>
    </xf>
    <xf numFmtId="0" fontId="13" fillId="0" borderId="130" xfId="0" applyFont="1" applyBorder="1" applyAlignment="1" applyProtection="1">
      <alignment horizontal="center" vertical="center" shrinkToFit="1"/>
      <protection locked="0"/>
    </xf>
    <xf numFmtId="0" fontId="13" fillId="0" borderId="131" xfId="0" applyFont="1" applyBorder="1" applyAlignment="1" applyProtection="1">
      <alignment horizontal="center" vertical="center" shrinkToFit="1"/>
      <protection locked="0"/>
    </xf>
    <xf numFmtId="0" fontId="13" fillId="0" borderId="132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3" fillId="0" borderId="35" xfId="0" applyFont="1" applyBorder="1" applyAlignment="1" applyProtection="1">
      <alignment horizontal="center" vertical="center" shrinkToFit="1"/>
      <protection locked="0"/>
    </xf>
    <xf numFmtId="0" fontId="14" fillId="0" borderId="8" xfId="0" applyFont="1" applyBorder="1" applyAlignment="1">
      <alignment horizontal="center" vertical="center" shrinkToFit="1"/>
    </xf>
    <xf numFmtId="0" fontId="14" fillId="0" borderId="134" xfId="0" applyFont="1" applyBorder="1" applyAlignment="1">
      <alignment vertical="center" shrinkToFit="1"/>
    </xf>
    <xf numFmtId="0" fontId="14" fillId="0" borderId="92" xfId="0" applyFont="1" applyBorder="1" applyAlignment="1">
      <alignment horizontal="center" vertical="center" shrinkToFit="1"/>
    </xf>
    <xf numFmtId="0" fontId="0" fillId="0" borderId="135" xfId="0" applyBorder="1" applyAlignment="1">
      <alignment horizontal="center"/>
    </xf>
    <xf numFmtId="0" fontId="0" fillId="0" borderId="137" xfId="0" applyBorder="1" applyAlignment="1">
      <alignment horizontal="center"/>
    </xf>
    <xf numFmtId="0" fontId="0" fillId="0" borderId="140" xfId="0" applyBorder="1" applyAlignment="1">
      <alignment horizontal="center"/>
    </xf>
    <xf numFmtId="0" fontId="0" fillId="0" borderId="139" xfId="0" applyBorder="1" applyAlignment="1">
      <alignment horizontal="center"/>
    </xf>
    <xf numFmtId="0" fontId="0" fillId="0" borderId="121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42" xfId="0" applyBorder="1" applyAlignment="1">
      <alignment horizontal="center"/>
    </xf>
    <xf numFmtId="0" fontId="0" fillId="0" borderId="123" xfId="0" applyBorder="1" applyAlignment="1">
      <alignment horizontal="center"/>
    </xf>
    <xf numFmtId="0" fontId="0" fillId="0" borderId="143" xfId="0" applyBorder="1" applyAlignment="1">
      <alignment horizontal="center"/>
    </xf>
    <xf numFmtId="0" fontId="0" fillId="0" borderId="141" xfId="0" applyBorder="1" applyAlignment="1">
      <alignment horizontal="center"/>
    </xf>
    <xf numFmtId="0" fontId="0" fillId="0" borderId="145" xfId="0" applyBorder="1" applyAlignment="1">
      <alignment horizontal="center"/>
    </xf>
    <xf numFmtId="0" fontId="0" fillId="0" borderId="14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4" xfId="0" applyBorder="1" applyAlignment="1">
      <alignment horizontal="center"/>
    </xf>
    <xf numFmtId="0" fontId="0" fillId="0" borderId="13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8" xfId="0" applyBorder="1" applyAlignment="1">
      <alignment horizontal="center"/>
    </xf>
    <xf numFmtId="0" fontId="0" fillId="0" borderId="148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3" fillId="0" borderId="0" xfId="0" applyFont="1" applyAlignment="1">
      <alignment vertical="center" shrinkToFit="1"/>
    </xf>
    <xf numFmtId="0" fontId="13" fillId="3" borderId="172" xfId="0" applyFont="1" applyFill="1" applyBorder="1" applyAlignment="1">
      <alignment vertical="center" shrinkToFit="1"/>
    </xf>
    <xf numFmtId="0" fontId="13" fillId="3" borderId="174" xfId="0" applyFont="1" applyFill="1" applyBorder="1" applyAlignment="1">
      <alignment vertical="center" shrinkToFit="1"/>
    </xf>
    <xf numFmtId="0" fontId="13" fillId="3" borderId="0" xfId="0" applyFont="1" applyFill="1" applyAlignment="1">
      <alignment horizontal="center" vertical="center" shrinkToFit="1"/>
    </xf>
    <xf numFmtId="0" fontId="13" fillId="3" borderId="0" xfId="0" applyFont="1" applyFill="1" applyAlignment="1">
      <alignment vertical="center" shrinkToFit="1"/>
    </xf>
    <xf numFmtId="0" fontId="13" fillId="3" borderId="173" xfId="0" applyFont="1" applyFill="1" applyBorder="1" applyAlignment="1">
      <alignment vertical="center" shrinkToFit="1"/>
    </xf>
    <xf numFmtId="0" fontId="13" fillId="3" borderId="175" xfId="0" applyFont="1" applyFill="1" applyBorder="1" applyAlignment="1">
      <alignment horizontal="center" vertical="center" shrinkToFit="1"/>
    </xf>
    <xf numFmtId="0" fontId="13" fillId="3" borderId="175" xfId="0" applyFont="1" applyFill="1" applyBorder="1" applyAlignment="1">
      <alignment vertical="center" shrinkToFit="1"/>
    </xf>
    <xf numFmtId="0" fontId="13" fillId="3" borderId="176" xfId="0" applyFont="1" applyFill="1" applyBorder="1" applyAlignment="1">
      <alignment vertical="center" shrinkToFit="1"/>
    </xf>
    <xf numFmtId="0" fontId="13" fillId="3" borderId="171" xfId="0" applyFont="1" applyFill="1" applyBorder="1" applyAlignment="1">
      <alignment vertical="center" shrinkToFit="1"/>
    </xf>
    <xf numFmtId="0" fontId="13" fillId="3" borderId="167" xfId="0" applyFont="1" applyFill="1" applyBorder="1" applyAlignment="1">
      <alignment vertical="center" shrinkToFit="1"/>
    </xf>
    <xf numFmtId="0" fontId="13" fillId="3" borderId="119" xfId="0" applyFont="1" applyFill="1" applyBorder="1" applyAlignment="1">
      <alignment vertical="center" shrinkToFit="1"/>
    </xf>
    <xf numFmtId="0" fontId="13" fillId="3" borderId="40" xfId="0" applyFont="1" applyFill="1" applyBorder="1" applyAlignment="1">
      <alignment vertical="center" shrinkToFit="1"/>
    </xf>
    <xf numFmtId="0" fontId="13" fillId="3" borderId="124" xfId="0" applyFont="1" applyFill="1" applyBorder="1" applyAlignment="1">
      <alignment horizontal="center" vertical="center" shrinkToFit="1"/>
    </xf>
    <xf numFmtId="0" fontId="0" fillId="4" borderId="0" xfId="0" applyFill="1"/>
    <xf numFmtId="0" fontId="4" fillId="4" borderId="0" xfId="1" applyFill="1" applyAlignment="1">
      <alignment horizontal="center" vertical="center"/>
    </xf>
    <xf numFmtId="0" fontId="3" fillId="0" borderId="0" xfId="0" applyFont="1"/>
    <xf numFmtId="0" fontId="20" fillId="0" borderId="0" xfId="0" applyFont="1"/>
    <xf numFmtId="0" fontId="21" fillId="4" borderId="0" xfId="0" applyFont="1" applyFill="1"/>
    <xf numFmtId="0" fontId="22" fillId="0" borderId="0" xfId="0" applyFont="1"/>
    <xf numFmtId="0" fontId="23" fillId="0" borderId="0" xfId="0" applyFont="1" applyAlignment="1">
      <alignment horizontal="left" vertical="top"/>
    </xf>
    <xf numFmtId="0" fontId="24" fillId="0" borderId="0" xfId="0" applyFont="1"/>
    <xf numFmtId="0" fontId="26" fillId="0" borderId="0" xfId="0" applyFont="1" applyAlignment="1">
      <alignment vertical="top"/>
    </xf>
    <xf numFmtId="0" fontId="27" fillId="0" borderId="0" xfId="0" applyFont="1" applyAlignment="1">
      <alignment horizontal="distributed" vertical="center"/>
    </xf>
    <xf numFmtId="0" fontId="26" fillId="0" borderId="0" xfId="0" applyFont="1" applyAlignment="1">
      <alignment horizontal="center" vertical="center" shrinkToFit="1"/>
    </xf>
    <xf numFmtId="0" fontId="28" fillId="0" borderId="177" xfId="0" applyFont="1" applyBorder="1" applyAlignment="1">
      <alignment horizontal="center" vertical="center" shrinkToFit="1"/>
    </xf>
    <xf numFmtId="0" fontId="30" fillId="0" borderId="0" xfId="0" applyFont="1"/>
    <xf numFmtId="0" fontId="30" fillId="0" borderId="0" xfId="0" applyFont="1" applyAlignment="1">
      <alignment horizontal="distributed"/>
    </xf>
    <xf numFmtId="0" fontId="30" fillId="0" borderId="177" xfId="0" applyFont="1" applyBorder="1"/>
    <xf numFmtId="0" fontId="0" fillId="0" borderId="180" xfId="0" applyBorder="1" applyAlignment="1">
      <alignment vertical="top" shrinkToFit="1"/>
    </xf>
    <xf numFmtId="0" fontId="3" fillId="0" borderId="177" xfId="0" applyFont="1" applyBorder="1"/>
    <xf numFmtId="0" fontId="0" fillId="0" borderId="180" xfId="0" applyBorder="1"/>
    <xf numFmtId="0" fontId="23" fillId="0" borderId="0" xfId="0" applyFont="1" applyAlignment="1">
      <alignment horizontal="center" vertical="center"/>
    </xf>
    <xf numFmtId="0" fontId="32" fillId="4" borderId="0" xfId="0" applyFont="1" applyFill="1"/>
    <xf numFmtId="0" fontId="0" fillId="0" borderId="181" xfId="0" applyBorder="1" applyAlignment="1">
      <alignment vertical="top"/>
    </xf>
    <xf numFmtId="0" fontId="33" fillId="0" borderId="181" xfId="0" applyFont="1" applyBorder="1" applyAlignment="1">
      <alignment horizontal="right"/>
    </xf>
    <xf numFmtId="0" fontId="3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vertical="top" shrinkToFit="1"/>
    </xf>
    <xf numFmtId="0" fontId="0" fillId="0" borderId="182" xfId="0" applyBorder="1" applyAlignment="1">
      <alignment vertical="top" shrinkToFit="1"/>
    </xf>
    <xf numFmtId="0" fontId="22" fillId="0" borderId="177" xfId="0" applyFont="1" applyBorder="1"/>
    <xf numFmtId="0" fontId="22" fillId="0" borderId="183" xfId="0" applyFont="1" applyBorder="1"/>
    <xf numFmtId="0" fontId="3" fillId="0" borderId="183" xfId="0" applyFont="1" applyBorder="1"/>
    <xf numFmtId="0" fontId="22" fillId="0" borderId="184" xfId="0" applyFont="1" applyBorder="1"/>
    <xf numFmtId="0" fontId="27" fillId="0" borderId="0" xfId="0" applyFont="1" applyAlignment="1">
      <alignment horizontal="center" vertical="center"/>
    </xf>
    <xf numFmtId="0" fontId="33" fillId="0" borderId="180" xfId="0" applyFont="1" applyBorder="1" applyAlignment="1">
      <alignment horizontal="right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right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9" fillId="0" borderId="0" xfId="0" applyFont="1" applyAlignment="1">
      <alignment horizontal="distributed" vertical="center" shrinkToFit="1"/>
    </xf>
    <xf numFmtId="0" fontId="8" fillId="0" borderId="0" xfId="0" applyFont="1" applyAlignment="1">
      <alignment horizontal="left" vertical="center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43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23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60" xfId="0" applyFont="1" applyBorder="1" applyAlignment="1">
      <alignment horizontal="center" vertical="center" shrinkToFit="1"/>
    </xf>
    <xf numFmtId="0" fontId="8" fillId="0" borderId="58" xfId="0" applyFont="1" applyBorder="1" applyAlignment="1">
      <alignment horizontal="center" vertical="center" shrinkToFit="1"/>
    </xf>
    <xf numFmtId="0" fontId="8" fillId="0" borderId="61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53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2" fillId="0" borderId="41" xfId="0" applyFont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center" vertical="center" shrinkToFit="1"/>
    </xf>
    <xf numFmtId="0" fontId="8" fillId="0" borderId="30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8" fillId="0" borderId="38" xfId="0" applyFont="1" applyBorder="1" applyAlignment="1">
      <alignment horizontal="center" vertical="center" shrinkToFit="1"/>
    </xf>
    <xf numFmtId="0" fontId="8" fillId="0" borderId="39" xfId="0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center" vertical="center" shrinkToFit="1"/>
    </xf>
    <xf numFmtId="0" fontId="8" fillId="0" borderId="62" xfId="0" applyFont="1" applyBorder="1" applyAlignment="1">
      <alignment horizontal="center" vertical="center" shrinkToFit="1"/>
    </xf>
    <xf numFmtId="0" fontId="8" fillId="0" borderId="81" xfId="0" applyFont="1" applyBorder="1" applyAlignment="1">
      <alignment horizontal="center" vertical="center" shrinkToFit="1"/>
    </xf>
    <xf numFmtId="0" fontId="8" fillId="0" borderId="8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83" xfId="0" applyFont="1" applyBorder="1" applyAlignment="1">
      <alignment horizontal="center" vertical="center" shrinkToFit="1"/>
    </xf>
    <xf numFmtId="0" fontId="8" fillId="0" borderId="84" xfId="0" applyFont="1" applyBorder="1" applyAlignment="1">
      <alignment horizontal="center" vertical="center" shrinkToFit="1"/>
    </xf>
    <xf numFmtId="0" fontId="8" fillId="0" borderId="85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32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86" xfId="0" applyFont="1" applyBorder="1" applyAlignment="1">
      <alignment horizontal="center" vertical="center" shrinkToFit="1"/>
    </xf>
    <xf numFmtId="0" fontId="8" fillId="0" borderId="75" xfId="0" applyFont="1" applyBorder="1" applyAlignment="1">
      <alignment horizontal="center" vertical="center" shrinkToFit="1"/>
    </xf>
    <xf numFmtId="0" fontId="8" fillId="0" borderId="76" xfId="0" applyFont="1" applyBorder="1" applyAlignment="1">
      <alignment horizontal="center" vertical="center" shrinkToFit="1"/>
    </xf>
    <xf numFmtId="0" fontId="8" fillId="0" borderId="77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71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05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56" xfId="0" applyFont="1" applyBorder="1" applyAlignment="1">
      <alignment horizontal="center" vertical="center" shrinkToFit="1"/>
    </xf>
    <xf numFmtId="0" fontId="8" fillId="0" borderId="78" xfId="0" applyFont="1" applyBorder="1" applyAlignment="1">
      <alignment horizontal="center" vertical="center" shrinkToFit="1"/>
    </xf>
    <xf numFmtId="0" fontId="8" fillId="0" borderId="79" xfId="0" applyFont="1" applyBorder="1" applyAlignment="1">
      <alignment horizontal="center" vertical="center" shrinkToFit="1"/>
    </xf>
    <xf numFmtId="0" fontId="8" fillId="0" borderId="80" xfId="0" applyFont="1" applyBorder="1" applyAlignment="1">
      <alignment horizontal="center" vertical="center" shrinkToFit="1"/>
    </xf>
    <xf numFmtId="0" fontId="8" fillId="0" borderId="106" xfId="0" applyFont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 shrinkToFit="1"/>
    </xf>
    <xf numFmtId="0" fontId="8" fillId="0" borderId="107" xfId="0" applyFont="1" applyBorder="1" applyAlignment="1">
      <alignment horizontal="center" vertical="center" shrinkToFit="1"/>
    </xf>
    <xf numFmtId="0" fontId="8" fillId="0" borderId="0" xfId="0" applyFont="1" applyAlignment="1">
      <alignment horizontal="right" vertical="center" shrinkToFit="1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79" fontId="8" fillId="0" borderId="0" xfId="0" applyNumberFormat="1" applyFont="1" applyAlignment="1">
      <alignment horizontal="left" vertical="center" shrinkToFit="1"/>
    </xf>
    <xf numFmtId="179" fontId="0" fillId="0" borderId="0" xfId="0" applyNumberFormat="1" applyAlignment="1">
      <alignment horizontal="left" vertical="center" shrinkToFit="1"/>
    </xf>
    <xf numFmtId="0" fontId="8" fillId="0" borderId="103" xfId="0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8" fillId="0" borderId="69" xfId="0" applyFont="1" applyBorder="1" applyAlignment="1">
      <alignment horizontal="center" vertical="center" shrinkToFit="1"/>
    </xf>
    <xf numFmtId="0" fontId="8" fillId="0" borderId="104" xfId="0" applyFont="1" applyBorder="1" applyAlignment="1">
      <alignment horizontal="center" vertical="center" shrinkToFit="1"/>
    </xf>
    <xf numFmtId="0" fontId="8" fillId="0" borderId="41" xfId="0" applyFont="1" applyBorder="1" applyAlignment="1">
      <alignment horizontal="center" vertical="center" shrinkToFit="1"/>
    </xf>
    <xf numFmtId="0" fontId="8" fillId="0" borderId="70" xfId="0" applyFont="1" applyBorder="1" applyAlignment="1">
      <alignment horizontal="center" vertical="center" shrinkToFit="1"/>
    </xf>
    <xf numFmtId="0" fontId="8" fillId="0" borderId="72" xfId="0" applyFont="1" applyBorder="1" applyAlignment="1">
      <alignment horizontal="center" vertical="center" shrinkToFit="1"/>
    </xf>
    <xf numFmtId="0" fontId="8" fillId="0" borderId="73" xfId="0" applyFont="1" applyBorder="1" applyAlignment="1">
      <alignment horizontal="center" vertical="center" shrinkToFit="1"/>
    </xf>
    <xf numFmtId="0" fontId="8" fillId="0" borderId="74" xfId="0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0" borderId="151" xfId="0" applyFont="1" applyBorder="1" applyAlignment="1">
      <alignment horizontal="center" vertical="center" shrinkToFit="1"/>
    </xf>
    <xf numFmtId="0" fontId="13" fillId="0" borderId="29" xfId="0" applyFont="1" applyBorder="1" applyAlignment="1">
      <alignment horizontal="center" vertical="center" shrinkToFit="1"/>
    </xf>
    <xf numFmtId="0" fontId="13" fillId="0" borderId="152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0" fontId="14" fillId="0" borderId="118" xfId="0" applyFont="1" applyBorder="1" applyAlignment="1">
      <alignment horizontal="center" vertical="center" shrinkToFit="1"/>
    </xf>
    <xf numFmtId="0" fontId="14" fillId="0" borderId="133" xfId="0" applyFont="1" applyBorder="1" applyAlignment="1">
      <alignment horizontal="center" vertical="center" shrinkToFit="1"/>
    </xf>
    <xf numFmtId="0" fontId="14" fillId="0" borderId="149" xfId="0" applyFont="1" applyBorder="1" applyAlignment="1">
      <alignment horizontal="center" vertical="center" shrinkToFit="1"/>
    </xf>
    <xf numFmtId="0" fontId="14" fillId="0" borderId="158" xfId="0" applyFont="1" applyBorder="1" applyAlignment="1">
      <alignment horizontal="center"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62" xfId="0" applyFont="1" applyBorder="1" applyAlignment="1">
      <alignment horizontal="center" vertical="center" shrinkToFit="1"/>
    </xf>
    <xf numFmtId="0" fontId="14" fillId="0" borderId="103" xfId="0" applyFont="1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center" vertical="center" shrinkToFit="1"/>
    </xf>
    <xf numFmtId="0" fontId="14" fillId="0" borderId="70" xfId="0" applyFont="1" applyBorder="1" applyAlignment="1">
      <alignment horizontal="center" vertical="center" shrinkToFit="1"/>
    </xf>
    <xf numFmtId="0" fontId="14" fillId="0" borderId="155" xfId="0" applyFont="1" applyBorder="1" applyAlignment="1">
      <alignment horizontal="center" vertical="center" shrinkToFit="1"/>
    </xf>
    <xf numFmtId="0" fontId="14" fillId="0" borderId="156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150" xfId="0" applyFont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center" vertical="center" shrinkToFit="1"/>
    </xf>
    <xf numFmtId="0" fontId="14" fillId="0" borderId="153" xfId="0" applyFont="1" applyBorder="1" applyAlignment="1">
      <alignment horizontal="center" vertical="center" shrinkToFit="1"/>
    </xf>
    <xf numFmtId="0" fontId="14" fillId="2" borderId="169" xfId="0" applyFont="1" applyFill="1" applyBorder="1" applyAlignment="1">
      <alignment horizontal="center" vertical="center" wrapText="1" shrinkToFit="1"/>
    </xf>
    <xf numFmtId="0" fontId="14" fillId="2" borderId="170" xfId="0" applyFont="1" applyFill="1" applyBorder="1" applyAlignment="1">
      <alignment horizontal="center" vertical="center" shrinkToFit="1"/>
    </xf>
    <xf numFmtId="49" fontId="13" fillId="0" borderId="166" xfId="0" applyNumberFormat="1" applyFont="1" applyBorder="1" applyAlignment="1">
      <alignment horizontal="left" vertical="center" shrinkToFit="1"/>
    </xf>
    <xf numFmtId="49" fontId="13" fillId="0" borderId="118" xfId="0" applyNumberFormat="1" applyFont="1" applyBorder="1" applyAlignment="1">
      <alignment horizontal="left" vertical="center" shrinkToFit="1"/>
    </xf>
    <xf numFmtId="0" fontId="14" fillId="0" borderId="93" xfId="0" applyFont="1" applyBorder="1" applyAlignment="1">
      <alignment horizontal="center" vertical="center" shrinkToFit="1"/>
    </xf>
    <xf numFmtId="0" fontId="14" fillId="0" borderId="129" xfId="0" applyFont="1" applyBorder="1" applyAlignment="1">
      <alignment horizontal="center" vertical="center" shrinkToFit="1"/>
    </xf>
    <xf numFmtId="0" fontId="14" fillId="0" borderId="68" xfId="0" applyFont="1" applyBorder="1" applyAlignment="1">
      <alignment horizontal="center" vertical="center" shrinkToFit="1"/>
    </xf>
    <xf numFmtId="0" fontId="14" fillId="0" borderId="90" xfId="0" applyFont="1" applyBorder="1" applyAlignment="1">
      <alignment horizontal="center" vertical="center" shrinkToFit="1"/>
    </xf>
    <xf numFmtId="0" fontId="14" fillId="0" borderId="120" xfId="0" applyFont="1" applyBorder="1" applyAlignment="1">
      <alignment horizontal="center" vertical="center" shrinkToFit="1"/>
    </xf>
    <xf numFmtId="0" fontId="13" fillId="0" borderId="160" xfId="0" applyFont="1" applyBorder="1" applyAlignment="1" applyProtection="1">
      <alignment horizontal="center" vertical="center" shrinkToFit="1"/>
      <protection locked="0"/>
    </xf>
    <xf numFmtId="0" fontId="13" fillId="0" borderId="161" xfId="0" applyFont="1" applyBorder="1" applyAlignment="1" applyProtection="1">
      <alignment horizontal="center" vertical="center" shrinkToFit="1"/>
      <protection locked="0"/>
    </xf>
    <xf numFmtId="0" fontId="14" fillId="0" borderId="64" xfId="0" applyFont="1" applyBorder="1" applyAlignment="1">
      <alignment horizontal="center" vertical="center" shrinkToFit="1"/>
    </xf>
    <xf numFmtId="0" fontId="14" fillId="0" borderId="92" xfId="0" applyFont="1" applyBorder="1" applyAlignment="1">
      <alignment horizontal="center" vertical="center" shrinkToFit="1"/>
    </xf>
    <xf numFmtId="0" fontId="13" fillId="0" borderId="165" xfId="0" applyFont="1" applyBorder="1" applyAlignment="1">
      <alignment horizontal="left" vertical="center" shrinkToFit="1"/>
    </xf>
    <xf numFmtId="0" fontId="13" fillId="0" borderId="118" xfId="0" applyFont="1" applyBorder="1" applyAlignment="1">
      <alignment horizontal="left" vertical="center" shrinkToFit="1"/>
    </xf>
    <xf numFmtId="0" fontId="17" fillId="3" borderId="168" xfId="0" applyFont="1" applyFill="1" applyBorder="1" applyAlignment="1">
      <alignment horizontal="center"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164" xfId="0" applyFont="1" applyBorder="1" applyAlignment="1">
      <alignment horizontal="center" vertical="center" shrinkToFit="1"/>
    </xf>
    <xf numFmtId="0" fontId="18" fillId="3" borderId="63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center" vertical="top" wrapText="1"/>
    </xf>
    <xf numFmtId="0" fontId="18" fillId="3" borderId="126" xfId="0" applyFont="1" applyFill="1" applyBorder="1" applyAlignment="1">
      <alignment horizontal="center" vertical="top" wrapText="1"/>
    </xf>
    <xf numFmtId="0" fontId="18" fillId="3" borderId="119" xfId="0" applyFont="1" applyFill="1" applyBorder="1" applyAlignment="1">
      <alignment horizontal="center" vertical="top" wrapText="1"/>
    </xf>
    <xf numFmtId="0" fontId="14" fillId="0" borderId="65" xfId="0" applyFont="1" applyBorder="1" applyAlignment="1">
      <alignment horizontal="center" vertical="center" shrinkToFit="1"/>
    </xf>
    <xf numFmtId="0" fontId="14" fillId="0" borderId="66" xfId="0" applyFont="1" applyBorder="1" applyAlignment="1">
      <alignment horizontal="center" vertical="center" shrinkToFit="1"/>
    </xf>
    <xf numFmtId="0" fontId="14" fillId="0" borderId="67" xfId="0" applyFont="1" applyBorder="1" applyAlignment="1">
      <alignment horizontal="center" vertical="center" shrinkToFit="1"/>
    </xf>
    <xf numFmtId="0" fontId="16" fillId="0" borderId="64" xfId="0" applyFont="1" applyBorder="1" applyAlignment="1">
      <alignment horizontal="center" vertical="center" wrapText="1" shrinkToFit="1"/>
    </xf>
    <xf numFmtId="0" fontId="16" fillId="0" borderId="92" xfId="0" applyFont="1" applyBorder="1" applyAlignment="1">
      <alignment horizontal="center" vertical="center" shrinkToFit="1"/>
    </xf>
    <xf numFmtId="0" fontId="14" fillId="0" borderId="154" xfId="0" applyFont="1" applyBorder="1" applyAlignment="1">
      <alignment horizontal="center" vertical="center" shrinkToFit="1"/>
    </xf>
    <xf numFmtId="0" fontId="35" fillId="0" borderId="0" xfId="0" applyFont="1" applyAlignment="1">
      <alignment horizontal="distributed"/>
    </xf>
    <xf numFmtId="0" fontId="22" fillId="0" borderId="0" xfId="0" applyFont="1"/>
    <xf numFmtId="0" fontId="26" fillId="0" borderId="0" xfId="0" applyFont="1" applyAlignment="1">
      <alignment vertical="top"/>
    </xf>
    <xf numFmtId="0" fontId="34" fillId="0" borderId="16" xfId="0" applyFont="1" applyBorder="1" applyAlignment="1">
      <alignment horizontal="distributed" vertical="center" justifyLastLine="1"/>
    </xf>
    <xf numFmtId="0" fontId="34" fillId="0" borderId="181" xfId="0" applyFont="1" applyBorder="1" applyAlignment="1">
      <alignment horizontal="distributed" vertical="center" justifyLastLine="1"/>
    </xf>
    <xf numFmtId="0" fontId="34" fillId="0" borderId="6" xfId="0" applyFont="1" applyBorder="1" applyAlignment="1">
      <alignment horizontal="distributed" vertical="center" justifyLastLine="1"/>
    </xf>
    <xf numFmtId="0" fontId="34" fillId="0" borderId="1" xfId="0" applyFont="1" applyBorder="1" applyAlignment="1">
      <alignment horizontal="distributed" vertical="center" justifyLastLine="1"/>
    </xf>
    <xf numFmtId="0" fontId="34" fillId="0" borderId="71" xfId="0" applyFont="1" applyBorder="1" applyAlignment="1">
      <alignment horizontal="distributed" vertical="center" justifyLastLine="1"/>
    </xf>
    <xf numFmtId="0" fontId="0" fillId="0" borderId="182" xfId="0" applyBorder="1" applyAlignment="1">
      <alignment vertical="top" shrinkToFit="1"/>
    </xf>
    <xf numFmtId="0" fontId="31" fillId="0" borderId="178" xfId="0" applyFont="1" applyBorder="1" applyAlignment="1">
      <alignment vertical="top" shrinkToFit="1"/>
    </xf>
    <xf numFmtId="0" fontId="31" fillId="0" borderId="179" xfId="0" applyFont="1" applyBorder="1" applyAlignment="1">
      <alignment vertical="top"/>
    </xf>
    <xf numFmtId="0" fontId="31" fillId="0" borderId="16" xfId="0" applyFont="1" applyBorder="1" applyAlignment="1">
      <alignment vertical="top"/>
    </xf>
    <xf numFmtId="0" fontId="0" fillId="0" borderId="0" xfId="0" applyAlignment="1">
      <alignment horizontal="center"/>
    </xf>
    <xf numFmtId="0" fontId="0" fillId="0" borderId="59" xfId="0" applyBorder="1" applyAlignment="1">
      <alignment horizontal="center"/>
    </xf>
    <xf numFmtId="0" fontId="0" fillId="0" borderId="147" xfId="0" applyBorder="1" applyAlignment="1">
      <alignment horizontal="center"/>
    </xf>
    <xf numFmtId="0" fontId="3" fillId="0" borderId="0" xfId="0" applyFont="1" applyBorder="1"/>
    <xf numFmtId="0" fontId="0" fillId="0" borderId="0" xfId="0" applyBorder="1" applyAlignment="1">
      <alignment vertical="top" shrinkToFit="1"/>
    </xf>
    <xf numFmtId="0" fontId="3" fillId="0" borderId="185" xfId="0" applyFont="1" applyBorder="1"/>
    <xf numFmtId="0" fontId="22" fillId="0" borderId="0" xfId="0" applyFont="1" applyBorder="1"/>
    <xf numFmtId="0" fontId="24" fillId="0" borderId="186" xfId="0" applyFont="1" applyBorder="1"/>
    <xf numFmtId="0" fontId="24" fillId="0" borderId="185" xfId="0" applyFont="1" applyBorder="1"/>
    <xf numFmtId="0" fontId="25" fillId="0" borderId="185" xfId="0" applyFont="1" applyBorder="1" applyAlignment="1">
      <alignment vertical="top"/>
    </xf>
    <xf numFmtId="0" fontId="3" fillId="0" borderId="187" xfId="0" applyFont="1" applyBorder="1"/>
    <xf numFmtId="0" fontId="26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3" fillId="0" borderId="182" xfId="0" applyFont="1" applyBorder="1"/>
    <xf numFmtId="0" fontId="30" fillId="0" borderId="0" xfId="0" applyFont="1" applyBorder="1"/>
    <xf numFmtId="0" fontId="30" fillId="0" borderId="0" xfId="0" applyFont="1" applyBorder="1" applyAlignment="1">
      <alignment horizontal="distributed"/>
    </xf>
    <xf numFmtId="0" fontId="31" fillId="0" borderId="0" xfId="0" applyFont="1" applyBorder="1" applyAlignment="1">
      <alignment vertical="top"/>
    </xf>
    <xf numFmtId="0" fontId="34" fillId="0" borderId="0" xfId="0" applyFont="1" applyBorder="1" applyAlignment="1">
      <alignment horizontal="distributed" vertical="center" justifyLastLine="1"/>
    </xf>
    <xf numFmtId="0" fontId="24" fillId="0" borderId="0" xfId="0" applyFont="1" applyBorder="1" applyAlignment="1">
      <alignment vertical="top" shrinkToFit="1"/>
    </xf>
    <xf numFmtId="0" fontId="0" fillId="0" borderId="0" xfId="0" applyBorder="1" applyAlignment="1">
      <alignment vertical="top" shrinkToFit="1"/>
    </xf>
    <xf numFmtId="0" fontId="3" fillId="0" borderId="188" xfId="0" applyFont="1" applyBorder="1"/>
    <xf numFmtId="0" fontId="26" fillId="0" borderId="187" xfId="0" applyFont="1" applyBorder="1" applyAlignment="1">
      <alignment vertical="top"/>
    </xf>
    <xf numFmtId="0" fontId="24" fillId="0" borderId="182" xfId="0" applyFont="1" applyBorder="1" applyAlignment="1">
      <alignment horizontal="center" vertical="center"/>
    </xf>
    <xf numFmtId="0" fontId="0" fillId="0" borderId="182" xfId="0" applyBorder="1"/>
    <xf numFmtId="0" fontId="33" fillId="0" borderId="182" xfId="0" applyFont="1" applyBorder="1" applyAlignment="1">
      <alignment horizontal="right"/>
    </xf>
  </cellXfs>
  <cellStyles count="2">
    <cellStyle name="標準" xfId="0" builtinId="0"/>
    <cellStyle name="標準_98中間処理１1" xfId="1" xr:uid="{B6DEE245-A55C-436A-83C2-B8516879E449}"/>
  </cellStyles>
  <dxfs count="19"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indexed="9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113265</xdr:colOff>
      <xdr:row>1</xdr:row>
      <xdr:rowOff>23975</xdr:rowOff>
    </xdr:from>
    <xdr:to>
      <xdr:col>11</xdr:col>
      <xdr:colOff>577850</xdr:colOff>
      <xdr:row>2</xdr:row>
      <xdr:rowOff>107950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469615" y="277975"/>
          <a:ext cx="1093235" cy="337975"/>
        </a:xfrm>
        <a:prstGeom prst="roundRec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確認</a:t>
          </a:r>
        </a:p>
      </xdr:txBody>
    </xdr:sp>
    <xdr:clientData fPrintsWithSheet="0"/>
  </xdr:twoCellAnchor>
  <xdr:twoCellAnchor>
    <xdr:from>
      <xdr:col>10</xdr:col>
      <xdr:colOff>379965</xdr:colOff>
      <xdr:row>3</xdr:row>
      <xdr:rowOff>50800</xdr:rowOff>
    </xdr:from>
    <xdr:to>
      <xdr:col>11</xdr:col>
      <xdr:colOff>172616</xdr:colOff>
      <xdr:row>20</xdr:row>
      <xdr:rowOff>251408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736315" y="806450"/>
          <a:ext cx="421301" cy="3915358"/>
        </a:xfrm>
        <a:prstGeom prst="roundRec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加工等はせずにこれを使って下さい</a:t>
          </a:r>
        </a:p>
      </xdr:txBody>
    </xdr:sp>
    <xdr:clientData fPrintsWithSheet="0"/>
  </xdr:twoCellAnchor>
  <xdr:twoCellAnchor>
    <xdr:from>
      <xdr:col>4</xdr:col>
      <xdr:colOff>463550</xdr:colOff>
      <xdr:row>0</xdr:row>
      <xdr:rowOff>165100</xdr:rowOff>
    </xdr:from>
    <xdr:to>
      <xdr:col>10</xdr:col>
      <xdr:colOff>113090</xdr:colOff>
      <xdr:row>1</xdr:row>
      <xdr:rowOff>184150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H="1" flipV="1">
          <a:off x="1543050" y="165100"/>
          <a:ext cx="4926390" cy="273050"/>
        </a:xfrm>
        <a:prstGeom prst="straightConnector1">
          <a:avLst/>
        </a:prstGeom>
        <a:ln w="38100">
          <a:solidFill>
            <a:srgbClr val="FF0000"/>
          </a:solidFill>
          <a:prstDash val="sysDot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381000</xdr:colOff>
      <xdr:row>6</xdr:row>
      <xdr:rowOff>162076</xdr:rowOff>
    </xdr:from>
    <xdr:to>
      <xdr:col>9</xdr:col>
      <xdr:colOff>1276350</xdr:colOff>
      <xdr:row>7</xdr:row>
      <xdr:rowOff>209550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013200" y="1508276"/>
          <a:ext cx="2768600" cy="3078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姓と名の間はスペースを入れる</a:t>
          </a:r>
          <a:endParaRPr kumimoji="1" lang="en-US" altLang="ja-JP" sz="1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485020</xdr:colOff>
      <xdr:row>8</xdr:row>
      <xdr:rowOff>158750</xdr:rowOff>
    </xdr:from>
    <xdr:to>
      <xdr:col>9</xdr:col>
      <xdr:colOff>292100</xdr:colOff>
      <xdr:row>9</xdr:row>
      <xdr:rowOff>190500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117220" y="2235200"/>
          <a:ext cx="1680330" cy="292100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200" b="0" cap="none" spc="0">
              <a:ln w="0">
                <a:solidFill>
                  <a:srgbClr val="FF0000"/>
                </a:solidFill>
              </a:ln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いないところは空白</a:t>
          </a:r>
          <a:endParaRPr kumimoji="1" lang="en-US" altLang="ja-JP" sz="12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kumimoji="1" lang="ja-JP" altLang="en-US" sz="12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22680</xdr:colOff>
      <xdr:row>9</xdr:row>
      <xdr:rowOff>44450</xdr:rowOff>
    </xdr:from>
    <xdr:to>
      <xdr:col>6</xdr:col>
      <xdr:colOff>485020</xdr:colOff>
      <xdr:row>9</xdr:row>
      <xdr:rowOff>90717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stCxn id="3" idx="1"/>
        </xdr:cNvCxnSpPr>
      </xdr:nvCxnSpPr>
      <xdr:spPr>
        <a:xfrm flipH="1">
          <a:off x="3654880" y="2381250"/>
          <a:ext cx="462340" cy="4626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64106</xdr:colOff>
      <xdr:row>11</xdr:row>
      <xdr:rowOff>205015</xdr:rowOff>
    </xdr:from>
    <xdr:to>
      <xdr:col>11</xdr:col>
      <xdr:colOff>584200</xdr:colOff>
      <xdr:row>13</xdr:row>
      <xdr:rowOff>50498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369406" y="3062515"/>
          <a:ext cx="4266594" cy="366183"/>
        </a:xfrm>
        <a:prstGeom prst="rect">
          <a:avLst/>
        </a:prstGeom>
        <a:solidFill>
          <a:schemeClr val="bg1"/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0" cap="none" spc="0">
              <a:ln w="0">
                <a:solidFill>
                  <a:srgbClr val="00B050"/>
                </a:solidFill>
              </a:ln>
              <a:solidFill>
                <a:srgbClr val="00B05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入力例　→　千葉市立・白子町立・墨田区立　等</a:t>
          </a:r>
          <a:endParaRPr kumimoji="1" lang="en-US" altLang="ja-JP" sz="1400" b="0" cap="none" spc="0">
            <a:ln w="0">
              <a:solidFill>
                <a:srgbClr val="00B050"/>
              </a:solidFill>
            </a:ln>
            <a:solidFill>
              <a:srgbClr val="00B050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00B050"/>
              </a:solidFill>
            </a:ln>
            <a:solidFill>
              <a:srgbClr val="00B05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1168400</xdr:colOff>
      <xdr:row>13</xdr:row>
      <xdr:rowOff>57150</xdr:rowOff>
    </xdr:from>
    <xdr:to>
      <xdr:col>10</xdr:col>
      <xdr:colOff>844550</xdr:colOff>
      <xdr:row>16</xdr:row>
      <xdr:rowOff>171450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6673850" y="3435350"/>
          <a:ext cx="1047750" cy="895350"/>
        </a:xfrm>
        <a:prstGeom prst="straightConnector1">
          <a:avLst/>
        </a:prstGeom>
        <a:ln w="38100"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120650</xdr:colOff>
      <xdr:row>3</xdr:row>
      <xdr:rowOff>76200</xdr:rowOff>
    </xdr:from>
    <xdr:to>
      <xdr:col>10</xdr:col>
      <xdr:colOff>120650</xdr:colOff>
      <xdr:row>6</xdr:row>
      <xdr:rowOff>107950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72050" y="850900"/>
          <a:ext cx="2025650" cy="812800"/>
        </a:xfrm>
        <a:prstGeom prst="rect">
          <a:avLst/>
        </a:prstGeom>
        <a:ln>
          <a:solidFill>
            <a:schemeClr val="accent6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県立→千葉県立〇〇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市立→△△市立◇◇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私立は学校名のみ入力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1200150</xdr:colOff>
      <xdr:row>4</xdr:row>
      <xdr:rowOff>69850</xdr:rowOff>
    </xdr:from>
    <xdr:to>
      <xdr:col>8</xdr:col>
      <xdr:colOff>107950</xdr:colOff>
      <xdr:row>4</xdr:row>
      <xdr:rowOff>234950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3422650" y="1104900"/>
          <a:ext cx="1536700" cy="16510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</xdr:row>
      <xdr:rowOff>31751</xdr:rowOff>
    </xdr:from>
    <xdr:to>
      <xdr:col>17</xdr:col>
      <xdr:colOff>546100</xdr:colOff>
      <xdr:row>2</xdr:row>
      <xdr:rowOff>292101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67C18A4-AE0C-4F1B-81AF-CBDF2DAAFD0E}"/>
            </a:ext>
          </a:extLst>
        </xdr:cNvPr>
        <xdr:cNvSpPr/>
      </xdr:nvSpPr>
      <xdr:spPr>
        <a:xfrm>
          <a:off x="2057400" y="196851"/>
          <a:ext cx="6483350" cy="488950"/>
        </a:xfrm>
        <a:prstGeom prst="roundRect">
          <a:avLst>
            <a:gd name="adj" fmla="val 42331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入力シートに必要事項を入力してください。こちらのシートに手入力はできません。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I53"/>
  <sheetViews>
    <sheetView view="pageBreakPreview" zoomScaleNormal="100" zoomScaleSheetLayoutView="100" workbookViewId="0">
      <selection activeCell="B2" sqref="B2:I2"/>
    </sheetView>
  </sheetViews>
  <sheetFormatPr defaultColWidth="9" defaultRowHeight="13" x14ac:dyDescent="0.2"/>
  <cols>
    <col min="1" max="1" width="1.26953125" style="6" customWidth="1"/>
    <col min="2" max="2" width="5.08984375" style="6" customWidth="1"/>
    <col min="3" max="3" width="4.7265625" style="6" customWidth="1"/>
    <col min="4" max="4" width="4.36328125" style="6" customWidth="1"/>
    <col min="5" max="5" width="8.54296875" style="6" customWidth="1"/>
    <col min="6" max="6" width="22.81640625" style="6" customWidth="1"/>
    <col min="7" max="7" width="7.81640625" style="6" customWidth="1"/>
    <col min="8" max="8" width="10.6328125" style="6" customWidth="1"/>
    <col min="9" max="9" width="24.81640625" style="6" customWidth="1"/>
    <col min="10" max="10" width="0.90625" style="6" customWidth="1"/>
    <col min="11" max="16384" width="9" style="6"/>
  </cols>
  <sheetData>
    <row r="1" spans="2:9" s="12" customFormat="1" ht="20.25" customHeight="1" x14ac:dyDescent="0.25">
      <c r="B1" s="153" t="str">
        <f>入力シート!G3</f>
        <v>令和</v>
      </c>
      <c r="C1" s="153"/>
      <c r="D1" s="153"/>
      <c r="E1" s="58">
        <f>入力シート!H3</f>
        <v>0</v>
      </c>
      <c r="F1" s="153" t="s">
        <v>123</v>
      </c>
      <c r="G1" s="153"/>
      <c r="H1" s="153"/>
      <c r="I1" s="153"/>
    </row>
    <row r="2" spans="2:9" s="12" customFormat="1" ht="20.25" customHeight="1" x14ac:dyDescent="0.25">
      <c r="B2" s="153" t="s">
        <v>122</v>
      </c>
      <c r="C2" s="153"/>
      <c r="D2" s="153"/>
      <c r="E2" s="153"/>
      <c r="F2" s="153"/>
      <c r="G2" s="153"/>
      <c r="H2" s="153"/>
      <c r="I2" s="153"/>
    </row>
    <row r="3" spans="2:9" ht="19.5" customHeight="1" thickBot="1" x14ac:dyDescent="0.25">
      <c r="B3" s="154" t="s">
        <v>0</v>
      </c>
      <c r="C3" s="154"/>
      <c r="D3" s="154"/>
      <c r="E3" s="154"/>
      <c r="F3" s="154"/>
      <c r="G3" s="154"/>
      <c r="H3" s="3"/>
      <c r="I3" s="4"/>
    </row>
    <row r="4" spans="2:9" ht="22.5" customHeight="1" thickTop="1" thickBot="1" x14ac:dyDescent="0.25">
      <c r="B4" s="155" t="s">
        <v>1</v>
      </c>
      <c r="C4" s="156"/>
      <c r="D4" s="159" t="str">
        <f>IF(入力シート!E4="","",入力シート!E4)</f>
        <v>【選択して下さい】</v>
      </c>
      <c r="E4" s="160"/>
      <c r="F4" s="160"/>
      <c r="G4" s="7" t="s">
        <v>58</v>
      </c>
      <c r="H4" s="8" t="s">
        <v>19</v>
      </c>
      <c r="I4" s="9" t="str">
        <f>IF(入力シート!E5="","",入力シート!E5)</f>
        <v>【選択して下さい】</v>
      </c>
    </row>
    <row r="5" spans="2:9" ht="32.5" customHeight="1" thickBot="1" x14ac:dyDescent="0.25">
      <c r="B5" s="157" t="s">
        <v>2</v>
      </c>
      <c r="C5" s="158"/>
      <c r="D5" s="161" t="str">
        <f>IF(入力シート!E6="","【入力して下さい】",入力シート!E6)</f>
        <v>【入力して下さい】</v>
      </c>
      <c r="E5" s="162"/>
      <c r="F5" s="162"/>
      <c r="G5" s="162"/>
      <c r="H5" s="162"/>
      <c r="I5" s="10" t="str">
        <f>IF(入力シート!G6="","",入力シート!G6)</f>
        <v>高等学校</v>
      </c>
    </row>
    <row r="6" spans="2:9" ht="20.25" customHeight="1" thickBot="1" x14ac:dyDescent="0.25">
      <c r="B6" s="163" t="s">
        <v>11</v>
      </c>
      <c r="C6" s="164"/>
      <c r="D6" s="164"/>
      <c r="E6" s="164"/>
      <c r="F6" s="164"/>
      <c r="G6" s="165" t="s">
        <v>3</v>
      </c>
      <c r="H6" s="166"/>
      <c r="I6" s="167"/>
    </row>
    <row r="7" spans="2:9" ht="20.25" customHeight="1" thickTop="1" x14ac:dyDescent="0.2">
      <c r="B7" s="168">
        <v>1</v>
      </c>
      <c r="C7" s="169"/>
      <c r="D7" s="176" t="str">
        <f>IF(入力シート!F8="","",入力シート!F8)</f>
        <v>【選択して下さい】</v>
      </c>
      <c r="E7" s="177"/>
      <c r="F7" s="178"/>
      <c r="G7" s="169" t="str">
        <f>IF(入力シート!E8="","",入力シート!E8)</f>
        <v/>
      </c>
      <c r="H7" s="170"/>
      <c r="I7" s="171"/>
    </row>
    <row r="8" spans="2:9" ht="20.25" customHeight="1" x14ac:dyDescent="0.2">
      <c r="B8" s="172">
        <v>2</v>
      </c>
      <c r="C8" s="173"/>
      <c r="D8" s="179" t="str">
        <f>IF(入力シート!F9="","",入力シート!F9)</f>
        <v>【選択して下さい】</v>
      </c>
      <c r="E8" s="174"/>
      <c r="F8" s="180"/>
      <c r="G8" s="173" t="str">
        <f>IF(入力シート!E9="","",入力シート!E9)</f>
        <v/>
      </c>
      <c r="H8" s="174"/>
      <c r="I8" s="175"/>
    </row>
    <row r="9" spans="2:9" ht="20.25" customHeight="1" x14ac:dyDescent="0.2">
      <c r="B9" s="172">
        <v>3</v>
      </c>
      <c r="C9" s="173"/>
      <c r="D9" s="179" t="str">
        <f>IF(入力シート!F10="","",入力シート!F10)</f>
        <v>【選択して下さい】</v>
      </c>
      <c r="E9" s="174"/>
      <c r="F9" s="180"/>
      <c r="G9" s="173" t="str">
        <f>IF(入力シート!E10="","",入力シート!E10)</f>
        <v/>
      </c>
      <c r="H9" s="174"/>
      <c r="I9" s="175"/>
    </row>
    <row r="10" spans="2:9" ht="20.25" customHeight="1" thickBot="1" x14ac:dyDescent="0.25">
      <c r="B10" s="181">
        <v>4</v>
      </c>
      <c r="C10" s="182"/>
      <c r="D10" s="195" t="str">
        <f>IF(入力シート!F11="","",入力シート!F11)</f>
        <v>【選択して下さい】</v>
      </c>
      <c r="E10" s="183"/>
      <c r="F10" s="196"/>
      <c r="G10" s="182" t="str">
        <f>IF(入力シート!E11="","",入力シート!E11)</f>
        <v/>
      </c>
      <c r="H10" s="183"/>
      <c r="I10" s="184"/>
    </row>
    <row r="11" spans="2:9" ht="15" customHeight="1" x14ac:dyDescent="0.2">
      <c r="B11" s="185"/>
      <c r="C11" s="186"/>
      <c r="D11" s="232" t="s">
        <v>10</v>
      </c>
      <c r="E11" s="233"/>
      <c r="F11" s="234"/>
      <c r="G11" s="189" t="s">
        <v>4</v>
      </c>
      <c r="H11" s="191" t="s">
        <v>44</v>
      </c>
      <c r="I11" s="192"/>
    </row>
    <row r="12" spans="2:9" ht="15" customHeight="1" thickBot="1" x14ac:dyDescent="0.25">
      <c r="B12" s="187"/>
      <c r="C12" s="188"/>
      <c r="D12" s="235" t="s">
        <v>46</v>
      </c>
      <c r="E12" s="236"/>
      <c r="F12" s="237"/>
      <c r="G12" s="190"/>
      <c r="H12" s="193" t="s">
        <v>45</v>
      </c>
      <c r="I12" s="194"/>
    </row>
    <row r="13" spans="2:9" ht="15" customHeight="1" thickTop="1" x14ac:dyDescent="0.2">
      <c r="B13" s="197" t="s">
        <v>12</v>
      </c>
      <c r="C13" s="198"/>
      <c r="D13" s="238" t="str">
        <f>IF(入力シート!$F18="","",入力シート!$F18)</f>
        <v/>
      </c>
      <c r="E13" s="239"/>
      <c r="F13" s="240"/>
      <c r="G13" s="203" t="str">
        <f>IF(入力シート!H18="","",入力シート!H18)</f>
        <v/>
      </c>
      <c r="H13" s="205" t="str">
        <f>IF(選択リスト!K4="","",選択リスト!K4)</f>
        <v/>
      </c>
      <c r="I13" s="206"/>
    </row>
    <row r="14" spans="2:9" ht="7.5" customHeight="1" x14ac:dyDescent="0.2">
      <c r="B14" s="199"/>
      <c r="C14" s="200"/>
      <c r="D14" s="211" t="str">
        <f>IF(入力シート!E18="","",入力シート!E18)</f>
        <v/>
      </c>
      <c r="E14" s="212"/>
      <c r="F14" s="213"/>
      <c r="G14" s="203"/>
      <c r="H14" s="207"/>
      <c r="I14" s="208"/>
    </row>
    <row r="15" spans="2:9" ht="20" customHeight="1" x14ac:dyDescent="0.2">
      <c r="B15" s="201"/>
      <c r="C15" s="202"/>
      <c r="D15" s="214"/>
      <c r="E15" s="170"/>
      <c r="F15" s="215"/>
      <c r="G15" s="204"/>
      <c r="H15" s="169" t="str">
        <f>IF(入力シート!G18="","",入力シート!G18)</f>
        <v/>
      </c>
      <c r="I15" s="171"/>
    </row>
    <row r="16" spans="2:9" ht="15" customHeight="1" x14ac:dyDescent="0.2">
      <c r="B16" s="209" t="s">
        <v>13</v>
      </c>
      <c r="C16" s="210"/>
      <c r="D16" s="221" t="str">
        <f>IF(入力シート!$F19="","",入力シート!$F19)</f>
        <v/>
      </c>
      <c r="E16" s="222"/>
      <c r="F16" s="223"/>
      <c r="G16" s="203" t="str">
        <f>IF(入力シート!H19="","",入力シート!H19)</f>
        <v/>
      </c>
      <c r="H16" s="205" t="str">
        <f>IF(選択リスト!K5="","",選択リスト!K5)</f>
        <v/>
      </c>
      <c r="I16" s="206"/>
    </row>
    <row r="17" spans="2:9" ht="7.5" customHeight="1" x14ac:dyDescent="0.2">
      <c r="B17" s="199"/>
      <c r="C17" s="200"/>
      <c r="D17" s="211" t="str">
        <f>IF(入力シート!E19="","",入力シート!E19)</f>
        <v/>
      </c>
      <c r="E17" s="212"/>
      <c r="F17" s="213"/>
      <c r="G17" s="203"/>
      <c r="H17" s="207"/>
      <c r="I17" s="208"/>
    </row>
    <row r="18" spans="2:9" ht="20" customHeight="1" x14ac:dyDescent="0.2">
      <c r="B18" s="201"/>
      <c r="C18" s="202"/>
      <c r="D18" s="214"/>
      <c r="E18" s="170"/>
      <c r="F18" s="215"/>
      <c r="G18" s="204"/>
      <c r="H18" s="169" t="str">
        <f>IF(入力シート!G19="","",入力シート!G19)</f>
        <v/>
      </c>
      <c r="I18" s="171"/>
    </row>
    <row r="19" spans="2:9" ht="15" customHeight="1" x14ac:dyDescent="0.2">
      <c r="B19" s="209" t="s">
        <v>14</v>
      </c>
      <c r="C19" s="210"/>
      <c r="D19" s="221" t="str">
        <f>IF(入力シート!$F20="","",入力シート!$F20)</f>
        <v/>
      </c>
      <c r="E19" s="222"/>
      <c r="F19" s="223"/>
      <c r="G19" s="203" t="str">
        <f>IF(入力シート!H20="","",入力シート!H20)</f>
        <v/>
      </c>
      <c r="H19" s="205" t="str">
        <f>IF(選択リスト!K6="","",選択リスト!K6)</f>
        <v/>
      </c>
      <c r="I19" s="206"/>
    </row>
    <row r="20" spans="2:9" ht="7.5" customHeight="1" x14ac:dyDescent="0.2">
      <c r="B20" s="199"/>
      <c r="C20" s="200"/>
      <c r="D20" s="211" t="str">
        <f>IF(入力シート!E20="","",入力シート!E20)</f>
        <v/>
      </c>
      <c r="E20" s="212"/>
      <c r="F20" s="213"/>
      <c r="G20" s="203"/>
      <c r="H20" s="207"/>
      <c r="I20" s="208"/>
    </row>
    <row r="21" spans="2:9" ht="20" customHeight="1" x14ac:dyDescent="0.2">
      <c r="B21" s="201"/>
      <c r="C21" s="202"/>
      <c r="D21" s="214"/>
      <c r="E21" s="170"/>
      <c r="F21" s="215"/>
      <c r="G21" s="204"/>
      <c r="H21" s="169" t="str">
        <f>IF(入力シート!G20="","",入力シート!G20)</f>
        <v/>
      </c>
      <c r="I21" s="171"/>
    </row>
    <row r="22" spans="2:9" ht="15" customHeight="1" x14ac:dyDescent="0.2">
      <c r="B22" s="209" t="s">
        <v>15</v>
      </c>
      <c r="C22" s="210"/>
      <c r="D22" s="221" t="str">
        <f>IF(入力シート!$F21="","",入力シート!$F21)</f>
        <v/>
      </c>
      <c r="E22" s="222"/>
      <c r="F22" s="223"/>
      <c r="G22" s="203" t="str">
        <f>IF(入力シート!H21="","",入力シート!H21)</f>
        <v/>
      </c>
      <c r="H22" s="205" t="str">
        <f>IF(選択リスト!K7="","",選択リスト!K7)</f>
        <v/>
      </c>
      <c r="I22" s="206"/>
    </row>
    <row r="23" spans="2:9" ht="7.5" customHeight="1" x14ac:dyDescent="0.2">
      <c r="B23" s="199"/>
      <c r="C23" s="200"/>
      <c r="D23" s="211" t="str">
        <f>IF(入力シート!E21="","",入力シート!E21)</f>
        <v/>
      </c>
      <c r="E23" s="212"/>
      <c r="F23" s="213"/>
      <c r="G23" s="203"/>
      <c r="H23" s="207"/>
      <c r="I23" s="208"/>
    </row>
    <row r="24" spans="2:9" ht="20" customHeight="1" x14ac:dyDescent="0.2">
      <c r="B24" s="201"/>
      <c r="C24" s="202"/>
      <c r="D24" s="214"/>
      <c r="E24" s="170"/>
      <c r="F24" s="215"/>
      <c r="G24" s="204"/>
      <c r="H24" s="169" t="str">
        <f>IF(入力シート!G21="","",入力シート!G21)</f>
        <v/>
      </c>
      <c r="I24" s="171"/>
    </row>
    <row r="25" spans="2:9" ht="15" customHeight="1" x14ac:dyDescent="0.2">
      <c r="B25" s="209" t="s">
        <v>16</v>
      </c>
      <c r="C25" s="210"/>
      <c r="D25" s="221" t="str">
        <f>IF(入力シート!$F22="","",入力シート!$F22)</f>
        <v/>
      </c>
      <c r="E25" s="222"/>
      <c r="F25" s="223"/>
      <c r="G25" s="203" t="str">
        <f>IF(入力シート!H22="","",入力シート!H22)</f>
        <v/>
      </c>
      <c r="H25" s="205" t="str">
        <f>IF(選択リスト!K8="","",選択リスト!K8)</f>
        <v/>
      </c>
      <c r="I25" s="206"/>
    </row>
    <row r="26" spans="2:9" ht="7.5" customHeight="1" x14ac:dyDescent="0.2">
      <c r="B26" s="199"/>
      <c r="C26" s="200"/>
      <c r="D26" s="211" t="str">
        <f>IF(入力シート!E22="","",入力シート!E22)</f>
        <v/>
      </c>
      <c r="E26" s="212"/>
      <c r="F26" s="213"/>
      <c r="G26" s="203"/>
      <c r="H26" s="207"/>
      <c r="I26" s="208"/>
    </row>
    <row r="27" spans="2:9" ht="20" customHeight="1" x14ac:dyDescent="0.2">
      <c r="B27" s="201"/>
      <c r="C27" s="202"/>
      <c r="D27" s="214"/>
      <c r="E27" s="170"/>
      <c r="F27" s="215"/>
      <c r="G27" s="204"/>
      <c r="H27" s="169" t="str">
        <f>IF(入力シート!G22="","",入力シート!G22)</f>
        <v/>
      </c>
      <c r="I27" s="171"/>
    </row>
    <row r="28" spans="2:9" ht="15" customHeight="1" x14ac:dyDescent="0.2">
      <c r="B28" s="209" t="s">
        <v>17</v>
      </c>
      <c r="C28" s="210"/>
      <c r="D28" s="221" t="str">
        <f>IF(入力シート!$F23="","",入力シート!$F23)</f>
        <v/>
      </c>
      <c r="E28" s="222"/>
      <c r="F28" s="223"/>
      <c r="G28" s="203" t="str">
        <f>IF(入力シート!H23="","",入力シート!H23)</f>
        <v/>
      </c>
      <c r="H28" s="205" t="str">
        <f>IF(選択リスト!K9="","",選択リスト!K9)</f>
        <v/>
      </c>
      <c r="I28" s="206"/>
    </row>
    <row r="29" spans="2:9" ht="7.5" customHeight="1" x14ac:dyDescent="0.2">
      <c r="B29" s="199"/>
      <c r="C29" s="200"/>
      <c r="D29" s="211" t="str">
        <f>IF(入力シート!E23="","",入力シート!E23)</f>
        <v/>
      </c>
      <c r="E29" s="212"/>
      <c r="F29" s="213"/>
      <c r="G29" s="203"/>
      <c r="H29" s="207"/>
      <c r="I29" s="208"/>
    </row>
    <row r="30" spans="2:9" ht="20" customHeight="1" x14ac:dyDescent="0.2">
      <c r="B30" s="201"/>
      <c r="C30" s="202"/>
      <c r="D30" s="214"/>
      <c r="E30" s="170"/>
      <c r="F30" s="215"/>
      <c r="G30" s="204"/>
      <c r="H30" s="169" t="str">
        <f>IF(入力シート!G23="","",入力シート!G23)</f>
        <v/>
      </c>
      <c r="I30" s="171"/>
    </row>
    <row r="31" spans="2:9" ht="15" customHeight="1" x14ac:dyDescent="0.2">
      <c r="B31" s="209" t="s">
        <v>18</v>
      </c>
      <c r="C31" s="210"/>
      <c r="D31" s="221" t="str">
        <f>IF(入力シート!$F24="","",入力シート!$F24)</f>
        <v/>
      </c>
      <c r="E31" s="222"/>
      <c r="F31" s="223"/>
      <c r="G31" s="203" t="str">
        <f>IF(入力シート!H24="","",入力シート!H24)</f>
        <v/>
      </c>
      <c r="H31" s="205" t="str">
        <f>IF(選択リスト!K10="","",選択リスト!K10)</f>
        <v/>
      </c>
      <c r="I31" s="206"/>
    </row>
    <row r="32" spans="2:9" ht="7.5" customHeight="1" x14ac:dyDescent="0.2">
      <c r="B32" s="199"/>
      <c r="C32" s="200"/>
      <c r="D32" s="211" t="str">
        <f>IF(入力シート!E24="","",入力シート!E24)</f>
        <v/>
      </c>
      <c r="E32" s="212"/>
      <c r="F32" s="213"/>
      <c r="G32" s="203"/>
      <c r="H32" s="207"/>
      <c r="I32" s="208"/>
    </row>
    <row r="33" spans="2:9" ht="20" customHeight="1" x14ac:dyDescent="0.2">
      <c r="B33" s="201"/>
      <c r="C33" s="202"/>
      <c r="D33" s="214"/>
      <c r="E33" s="170"/>
      <c r="F33" s="215"/>
      <c r="G33" s="204"/>
      <c r="H33" s="169" t="str">
        <f>IF(入力シート!G24="","",入力シート!G24)</f>
        <v/>
      </c>
      <c r="I33" s="171"/>
    </row>
    <row r="34" spans="2:9" ht="15" customHeight="1" x14ac:dyDescent="0.2">
      <c r="B34" s="209" t="s">
        <v>20</v>
      </c>
      <c r="C34" s="210"/>
      <c r="D34" s="221" t="str">
        <f>IF(入力シート!$F25="","",入力シート!$F25)</f>
        <v/>
      </c>
      <c r="E34" s="222"/>
      <c r="F34" s="223"/>
      <c r="G34" s="203" t="str">
        <f>IF(入力シート!H25="","",入力シート!H25)</f>
        <v/>
      </c>
      <c r="H34" s="205" t="str">
        <f>IF(選択リスト!K11="","",選択リスト!K11)</f>
        <v/>
      </c>
      <c r="I34" s="206"/>
    </row>
    <row r="35" spans="2:9" ht="7.5" customHeight="1" x14ac:dyDescent="0.2">
      <c r="B35" s="199"/>
      <c r="C35" s="200"/>
      <c r="D35" s="211" t="str">
        <f>IF(入力シート!E25="","",入力シート!E25)</f>
        <v/>
      </c>
      <c r="E35" s="212"/>
      <c r="F35" s="213"/>
      <c r="G35" s="203"/>
      <c r="H35" s="207"/>
      <c r="I35" s="208"/>
    </row>
    <row r="36" spans="2:9" ht="20" customHeight="1" thickBot="1" x14ac:dyDescent="0.25">
      <c r="B36" s="216"/>
      <c r="C36" s="217"/>
      <c r="D36" s="224"/>
      <c r="E36" s="225"/>
      <c r="F36" s="226"/>
      <c r="G36" s="218"/>
      <c r="H36" s="219" t="str">
        <f>IF(入力シート!G25="","",入力シート!G25)</f>
        <v/>
      </c>
      <c r="I36" s="220"/>
    </row>
    <row r="37" spans="2:9" ht="5.25" customHeight="1" thickTop="1" x14ac:dyDescent="0.2">
      <c r="B37" s="1"/>
      <c r="C37" s="1"/>
      <c r="D37" s="1"/>
      <c r="E37" s="1"/>
      <c r="F37" s="2"/>
      <c r="G37" s="2"/>
      <c r="H37" s="2"/>
      <c r="I37" s="5"/>
    </row>
    <row r="38" spans="2:9" ht="15" customHeight="1" x14ac:dyDescent="0.2">
      <c r="B38" s="228" t="s">
        <v>5</v>
      </c>
      <c r="C38" s="228"/>
      <c r="D38" s="228"/>
      <c r="E38" s="228"/>
      <c r="F38" s="228"/>
      <c r="G38" s="228"/>
      <c r="H38" s="228"/>
      <c r="I38" s="228"/>
    </row>
    <row r="39" spans="2:9" ht="15" customHeight="1" x14ac:dyDescent="0.2">
      <c r="B39" s="228" t="s">
        <v>113</v>
      </c>
      <c r="C39" s="228"/>
      <c r="D39" s="228"/>
      <c r="E39" s="228"/>
      <c r="F39" s="228"/>
      <c r="G39" s="228"/>
      <c r="H39" s="228"/>
      <c r="I39" s="228"/>
    </row>
    <row r="40" spans="2:9" ht="30" customHeight="1" x14ac:dyDescent="0.2">
      <c r="B40" s="228" t="s">
        <v>6</v>
      </c>
      <c r="C40" s="228"/>
      <c r="D40" s="228"/>
      <c r="E40" s="228"/>
      <c r="F40" s="228"/>
      <c r="G40" s="228"/>
      <c r="H40" s="228"/>
      <c r="I40" s="228"/>
    </row>
    <row r="41" spans="2:9" ht="30" customHeight="1" x14ac:dyDescent="0.2">
      <c r="B41" s="228" t="s">
        <v>7</v>
      </c>
      <c r="C41" s="228"/>
      <c r="D41" s="228"/>
      <c r="E41" s="228"/>
      <c r="F41" s="228"/>
      <c r="G41" s="228"/>
      <c r="H41" s="228"/>
      <c r="I41" s="228"/>
    </row>
    <row r="42" spans="2:9" ht="15" customHeight="1" x14ac:dyDescent="0.2">
      <c r="B42" s="228" t="s">
        <v>8</v>
      </c>
      <c r="C42" s="228"/>
      <c r="D42" s="228"/>
      <c r="E42" s="228"/>
      <c r="F42" s="228"/>
      <c r="G42" s="228"/>
      <c r="H42" s="228"/>
      <c r="I42" s="228"/>
    </row>
    <row r="43" spans="2:9" ht="6" customHeight="1" x14ac:dyDescent="0.2">
      <c r="B43" s="11"/>
      <c r="C43" s="11"/>
      <c r="D43" s="11"/>
      <c r="E43" s="11"/>
      <c r="F43" s="11"/>
      <c r="G43" s="11"/>
      <c r="H43" s="11"/>
      <c r="I43" s="11"/>
    </row>
    <row r="44" spans="2:9" ht="30" customHeight="1" x14ac:dyDescent="0.2">
      <c r="B44" s="229" t="s">
        <v>9</v>
      </c>
      <c r="C44" s="229"/>
      <c r="D44" s="229"/>
      <c r="E44" s="229"/>
      <c r="F44" s="229"/>
      <c r="G44" s="229"/>
      <c r="H44" s="229"/>
      <c r="I44" s="229"/>
    </row>
    <row r="45" spans="2:9" ht="6.75" customHeight="1" x14ac:dyDescent="0.2">
      <c r="B45" s="3"/>
      <c r="C45" s="3"/>
      <c r="D45" s="3"/>
      <c r="E45" s="3"/>
      <c r="F45" s="3"/>
      <c r="G45" s="3"/>
      <c r="H45" s="3"/>
      <c r="I45" s="3"/>
    </row>
    <row r="46" spans="2:9" s="98" customFormat="1" ht="15.75" customHeight="1" x14ac:dyDescent="0.2">
      <c r="B46" s="59" t="str">
        <f>入力シート!G3</f>
        <v>令和</v>
      </c>
      <c r="C46" s="61">
        <f>入力シート!H3</f>
        <v>0</v>
      </c>
      <c r="D46" s="60" t="s">
        <v>108</v>
      </c>
      <c r="E46" s="230" t="str">
        <f>IF(入力シート!F3="","【入力して下さい】",入力シート!F3)</f>
        <v>【入力して下さい】</v>
      </c>
      <c r="F46" s="231"/>
      <c r="G46" s="57"/>
      <c r="H46" s="3"/>
      <c r="I46" s="3"/>
    </row>
    <row r="47" spans="2:9" ht="18.75" customHeight="1" x14ac:dyDescent="0.2">
      <c r="B47" s="227" t="str">
        <f>IF(入力シート!E6="","【入力して下さい】",入力シート!E6)</f>
        <v>【入力して下さい】</v>
      </c>
      <c r="C47" s="227"/>
      <c r="D47" s="227"/>
      <c r="E47" s="227"/>
      <c r="F47" s="227"/>
      <c r="G47" s="241" t="s">
        <v>21</v>
      </c>
      <c r="H47" s="241"/>
      <c r="I47" s="15" t="str">
        <f>IF(入力シート!F12="","【入力して下さい】",選択リスト!G4)</f>
        <v>【入力して下さい】</v>
      </c>
    </row>
    <row r="48" spans="2:9" ht="11.25" customHeight="1" x14ac:dyDescent="0.2">
      <c r="B48" s="16"/>
      <c r="C48" s="16"/>
      <c r="D48" s="16"/>
      <c r="E48" s="16"/>
      <c r="F48" s="16"/>
      <c r="G48" s="16"/>
      <c r="H48" s="16"/>
      <c r="I48" s="16"/>
    </row>
    <row r="49" spans="2:9" ht="18" customHeight="1" x14ac:dyDescent="0.2">
      <c r="B49" s="16"/>
      <c r="C49" s="17"/>
      <c r="D49" s="17"/>
      <c r="E49" s="227" t="s">
        <v>37</v>
      </c>
      <c r="F49" s="227"/>
      <c r="G49" s="154" t="str">
        <f>IF(入力シート!F14="","【入力して下さい】",選択リスト!G8)</f>
        <v>【入力して下さい】</v>
      </c>
      <c r="H49" s="154"/>
      <c r="I49" s="15" t="str">
        <f>IF(入力シート!F13="","【入力して下さい】",選択リスト!G6)</f>
        <v>【入力して下さい】</v>
      </c>
    </row>
    <row r="50" spans="2:9" ht="4.5" customHeight="1" x14ac:dyDescent="0.2">
      <c r="B50" s="16"/>
      <c r="C50" s="17"/>
      <c r="D50" s="17"/>
      <c r="E50" s="15"/>
      <c r="F50" s="15"/>
      <c r="G50" s="15"/>
      <c r="H50" s="15"/>
      <c r="I50" s="15"/>
    </row>
    <row r="51" spans="2:9" ht="4.5" customHeight="1" x14ac:dyDescent="0.2">
      <c r="B51" s="16"/>
      <c r="C51" s="17"/>
      <c r="D51" s="17"/>
      <c r="E51" s="15"/>
      <c r="F51" s="15"/>
      <c r="G51" s="15"/>
      <c r="H51" s="15"/>
      <c r="I51" s="15"/>
    </row>
    <row r="52" spans="2:9" ht="4.5" customHeight="1" x14ac:dyDescent="0.2">
      <c r="B52" s="16"/>
      <c r="C52" s="17"/>
      <c r="D52" s="17"/>
      <c r="E52" s="15"/>
      <c r="F52" s="15"/>
      <c r="G52" s="15"/>
      <c r="H52" s="15"/>
      <c r="I52" s="15"/>
    </row>
    <row r="53" spans="2:9" ht="4.5" customHeight="1" x14ac:dyDescent="0.2"/>
  </sheetData>
  <sheetProtection algorithmName="SHA-512" hashValue="Bp2KBPTQ9LBPq4U1mp4d13bHd/VUOl0FdiSv1CIXHA8Mu7e1bJ19nXSPQQwxTOA5ltDBWTF5Uq+GRbNaeqHpng==" saltValue="HElao+V06zudalefRdegoA==" spinCount="100000" sheet="1" selectLockedCells="1"/>
  <mergeCells count="87">
    <mergeCell ref="E49:F49"/>
    <mergeCell ref="G49:H49"/>
    <mergeCell ref="D11:F11"/>
    <mergeCell ref="D12:F12"/>
    <mergeCell ref="D13:F13"/>
    <mergeCell ref="D14:F15"/>
    <mergeCell ref="D16:F16"/>
    <mergeCell ref="D17:F18"/>
    <mergeCell ref="D19:F19"/>
    <mergeCell ref="D20:F21"/>
    <mergeCell ref="D22:F22"/>
    <mergeCell ref="D23:F24"/>
    <mergeCell ref="D25:F25"/>
    <mergeCell ref="D26:F27"/>
    <mergeCell ref="D28:F28"/>
    <mergeCell ref="G47:H47"/>
    <mergeCell ref="B47:F47"/>
    <mergeCell ref="B38:I38"/>
    <mergeCell ref="B39:I39"/>
    <mergeCell ref="B40:I40"/>
    <mergeCell ref="B41:I41"/>
    <mergeCell ref="B42:I42"/>
    <mergeCell ref="B44:I44"/>
    <mergeCell ref="E46:F46"/>
    <mergeCell ref="B31:C33"/>
    <mergeCell ref="G31:G33"/>
    <mergeCell ref="H31:I32"/>
    <mergeCell ref="H33:I33"/>
    <mergeCell ref="D31:F31"/>
    <mergeCell ref="D32:F33"/>
    <mergeCell ref="B34:C36"/>
    <mergeCell ref="G34:G36"/>
    <mergeCell ref="H34:I35"/>
    <mergeCell ref="H36:I36"/>
    <mergeCell ref="D34:F34"/>
    <mergeCell ref="D35:F36"/>
    <mergeCell ref="B25:C27"/>
    <mergeCell ref="G25:G27"/>
    <mergeCell ref="H25:I26"/>
    <mergeCell ref="H27:I27"/>
    <mergeCell ref="B28:C30"/>
    <mergeCell ref="G28:G30"/>
    <mergeCell ref="H28:I29"/>
    <mergeCell ref="H30:I30"/>
    <mergeCell ref="D29:F30"/>
    <mergeCell ref="B19:C21"/>
    <mergeCell ref="G19:G21"/>
    <mergeCell ref="H19:I20"/>
    <mergeCell ref="H21:I21"/>
    <mergeCell ref="B22:C24"/>
    <mergeCell ref="G22:G24"/>
    <mergeCell ref="H22:I23"/>
    <mergeCell ref="H24:I24"/>
    <mergeCell ref="B13:C15"/>
    <mergeCell ref="G13:G15"/>
    <mergeCell ref="H13:I14"/>
    <mergeCell ref="H15:I15"/>
    <mergeCell ref="B16:C18"/>
    <mergeCell ref="G16:G18"/>
    <mergeCell ref="H16:I17"/>
    <mergeCell ref="H18:I18"/>
    <mergeCell ref="B9:C9"/>
    <mergeCell ref="G9:I9"/>
    <mergeCell ref="B10:C10"/>
    <mergeCell ref="G10:I10"/>
    <mergeCell ref="B11:C12"/>
    <mergeCell ref="G11:G12"/>
    <mergeCell ref="H11:I11"/>
    <mergeCell ref="H12:I12"/>
    <mergeCell ref="D9:F9"/>
    <mergeCell ref="D10:F10"/>
    <mergeCell ref="B6:F6"/>
    <mergeCell ref="G6:I6"/>
    <mergeCell ref="B7:C7"/>
    <mergeCell ref="G7:I7"/>
    <mergeCell ref="B8:C8"/>
    <mergeCell ref="G8:I8"/>
    <mergeCell ref="D7:F7"/>
    <mergeCell ref="D8:F8"/>
    <mergeCell ref="B2:I2"/>
    <mergeCell ref="B3:G3"/>
    <mergeCell ref="B4:C4"/>
    <mergeCell ref="B5:C5"/>
    <mergeCell ref="F1:I1"/>
    <mergeCell ref="B1:D1"/>
    <mergeCell ref="D4:F4"/>
    <mergeCell ref="D5:H5"/>
  </mergeCells>
  <phoneticPr fontId="1"/>
  <pageMargins left="0.59055118110236227" right="0.59055118110236227" top="0.59055118110236227" bottom="0.39370078740157483" header="0.31496062992125984" footer="0.31496062992125984"/>
  <pageSetup paperSize="9" orientation="portrait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28"/>
  <sheetViews>
    <sheetView zoomScaleNormal="100" workbookViewId="0">
      <pane ySplit="1" topLeftCell="A2" activePane="bottomLeft" state="frozen"/>
      <selection pane="bottomLeft" activeCell="F11" sqref="F11"/>
    </sheetView>
  </sheetViews>
  <sheetFormatPr defaultRowHeight="14" x14ac:dyDescent="0.2"/>
  <cols>
    <col min="1" max="1" width="2.26953125" style="14" customWidth="1"/>
    <col min="2" max="2" width="4.26953125" style="13" customWidth="1"/>
    <col min="3" max="4" width="4.36328125" style="13" customWidth="1"/>
    <col min="5" max="5" width="16.54296875" style="14" customWidth="1"/>
    <col min="6" max="6" width="20.1796875" style="14" customWidth="1"/>
    <col min="7" max="7" width="9.6328125" style="14" customWidth="1"/>
    <col min="8" max="8" width="7.81640625" style="14" customWidth="1"/>
    <col min="9" max="9" width="9.36328125" style="14" customWidth="1"/>
    <col min="10" max="10" width="19.6328125" style="14" customWidth="1"/>
    <col min="11" max="11" width="16.81640625" style="14" customWidth="1"/>
    <col min="12" max="12" width="8.81640625" style="14" customWidth="1"/>
    <col min="13" max="13" width="5.1796875" style="14" customWidth="1"/>
    <col min="14" max="14" width="14.453125" style="14" customWidth="1"/>
    <col min="15" max="15" width="8.7265625" style="14"/>
    <col min="16" max="17" width="11.6328125" style="14" customWidth="1"/>
    <col min="18" max="16384" width="8.7265625" style="14"/>
  </cols>
  <sheetData>
    <row r="1" spans="1:13" ht="36" customHeight="1" thickTop="1" thickBot="1" x14ac:dyDescent="0.25">
      <c r="A1" s="108"/>
      <c r="B1" s="282" t="s">
        <v>38</v>
      </c>
      <c r="C1" s="282"/>
      <c r="D1" s="282"/>
      <c r="E1" s="282"/>
      <c r="F1" s="282"/>
      <c r="G1" s="282"/>
      <c r="H1" s="282"/>
      <c r="I1" s="267" t="s">
        <v>112</v>
      </c>
      <c r="J1" s="268"/>
      <c r="K1" s="268"/>
      <c r="L1" s="268"/>
      <c r="M1" s="107"/>
    </row>
    <row r="2" spans="1:13" ht="4.5" customHeight="1" thickTop="1" thickBot="1" x14ac:dyDescent="0.25">
      <c r="A2" s="99"/>
      <c r="B2" s="101"/>
      <c r="C2" s="101"/>
      <c r="D2" s="101"/>
      <c r="E2" s="102"/>
      <c r="F2" s="102"/>
      <c r="G2" s="102"/>
      <c r="H2" s="102"/>
      <c r="I2" s="102"/>
      <c r="J2" s="102"/>
      <c r="K2" s="102"/>
      <c r="L2" s="102"/>
      <c r="M2" s="103"/>
    </row>
    <row r="3" spans="1:13" ht="20.5" customHeight="1" thickBot="1" x14ac:dyDescent="0.25">
      <c r="A3" s="99"/>
      <c r="B3" s="19">
        <v>1</v>
      </c>
      <c r="C3" s="246" t="s">
        <v>59</v>
      </c>
      <c r="D3" s="247"/>
      <c r="E3" s="248"/>
      <c r="F3" s="55"/>
      <c r="G3" s="62" t="s">
        <v>110</v>
      </c>
      <c r="H3" s="63"/>
      <c r="I3" s="269" t="s">
        <v>111</v>
      </c>
      <c r="J3" s="270"/>
      <c r="K3" s="102"/>
      <c r="L3" s="102"/>
      <c r="M3" s="103"/>
    </row>
    <row r="4" spans="1:13" ht="20.5" customHeight="1" thickBot="1" x14ac:dyDescent="0.25">
      <c r="A4" s="99"/>
      <c r="B4" s="20">
        <v>2</v>
      </c>
      <c r="C4" s="246" t="s">
        <v>22</v>
      </c>
      <c r="D4" s="249"/>
      <c r="E4" s="25" t="s">
        <v>121</v>
      </c>
      <c r="F4" s="56" t="s">
        <v>29</v>
      </c>
      <c r="G4" s="286" t="s">
        <v>109</v>
      </c>
      <c r="H4" s="287"/>
      <c r="I4" s="102"/>
      <c r="J4" s="101"/>
      <c r="K4" s="102"/>
      <c r="L4" s="102"/>
      <c r="M4" s="103"/>
    </row>
    <row r="5" spans="1:13" ht="20.5" customHeight="1" thickBot="1" x14ac:dyDescent="0.25">
      <c r="A5" s="99"/>
      <c r="B5" s="19">
        <v>3</v>
      </c>
      <c r="C5" s="246" t="s">
        <v>23</v>
      </c>
      <c r="D5" s="249"/>
      <c r="E5" s="73" t="s">
        <v>121</v>
      </c>
      <c r="F5" s="56" t="s">
        <v>23</v>
      </c>
      <c r="G5" s="288"/>
      <c r="H5" s="289"/>
      <c r="I5" s="102"/>
      <c r="J5" s="101"/>
      <c r="K5" s="102"/>
      <c r="L5" s="102"/>
      <c r="M5" s="103"/>
    </row>
    <row r="6" spans="1:13" ht="20.5" customHeight="1" thickBot="1" x14ac:dyDescent="0.25">
      <c r="A6" s="99"/>
      <c r="B6" s="20">
        <v>4</v>
      </c>
      <c r="C6" s="246" t="s">
        <v>2</v>
      </c>
      <c r="D6" s="250"/>
      <c r="E6" s="276"/>
      <c r="F6" s="277"/>
      <c r="G6" s="280" t="s">
        <v>35</v>
      </c>
      <c r="H6" s="281"/>
      <c r="I6" s="102"/>
      <c r="J6" s="102"/>
      <c r="K6" s="102"/>
      <c r="L6" s="102"/>
      <c r="M6" s="103"/>
    </row>
    <row r="7" spans="1:13" ht="20.5" customHeight="1" thickBot="1" x14ac:dyDescent="0.25">
      <c r="A7" s="99"/>
      <c r="B7" s="283">
        <v>5</v>
      </c>
      <c r="C7" s="251" t="s">
        <v>24</v>
      </c>
      <c r="D7" s="252"/>
      <c r="E7" s="74" t="s">
        <v>28</v>
      </c>
      <c r="F7" s="75" t="s">
        <v>27</v>
      </c>
      <c r="G7" s="110"/>
      <c r="H7" s="110"/>
      <c r="I7" s="102"/>
      <c r="J7" s="102"/>
      <c r="K7" s="102"/>
      <c r="L7" s="102"/>
      <c r="M7" s="103"/>
    </row>
    <row r="8" spans="1:13" ht="20.5" customHeight="1" thickTop="1" x14ac:dyDescent="0.2">
      <c r="A8" s="99"/>
      <c r="B8" s="284"/>
      <c r="C8" s="242">
        <v>1</v>
      </c>
      <c r="D8" s="243"/>
      <c r="E8" s="26"/>
      <c r="F8" s="29" t="s">
        <v>121</v>
      </c>
      <c r="G8" s="102"/>
      <c r="H8" s="102"/>
      <c r="I8" s="102"/>
      <c r="J8" s="102"/>
      <c r="K8" s="102"/>
      <c r="L8" s="102"/>
      <c r="M8" s="103"/>
    </row>
    <row r="9" spans="1:13" ht="20.5" customHeight="1" x14ac:dyDescent="0.2">
      <c r="A9" s="99"/>
      <c r="B9" s="284"/>
      <c r="C9" s="242">
        <v>2</v>
      </c>
      <c r="D9" s="243"/>
      <c r="E9" s="27"/>
      <c r="F9" s="30" t="s">
        <v>121</v>
      </c>
      <c r="G9" s="102"/>
      <c r="H9" s="102"/>
      <c r="I9" s="102"/>
      <c r="J9" s="102"/>
      <c r="K9" s="102"/>
      <c r="L9" s="102"/>
      <c r="M9" s="103"/>
    </row>
    <row r="10" spans="1:13" ht="20.5" customHeight="1" x14ac:dyDescent="0.2">
      <c r="A10" s="99"/>
      <c r="B10" s="284"/>
      <c r="C10" s="242">
        <v>3</v>
      </c>
      <c r="D10" s="243"/>
      <c r="E10" s="27"/>
      <c r="F10" s="30" t="s">
        <v>121</v>
      </c>
      <c r="G10" s="102"/>
      <c r="H10" s="102"/>
      <c r="I10" s="102"/>
      <c r="J10" s="102"/>
      <c r="K10" s="102"/>
      <c r="L10" s="102"/>
      <c r="M10" s="103"/>
    </row>
    <row r="11" spans="1:13" ht="20.5" customHeight="1" thickBot="1" x14ac:dyDescent="0.25">
      <c r="A11" s="99"/>
      <c r="B11" s="285"/>
      <c r="C11" s="244">
        <v>4</v>
      </c>
      <c r="D11" s="245"/>
      <c r="E11" s="28"/>
      <c r="F11" s="31" t="s">
        <v>121</v>
      </c>
      <c r="G11" s="102"/>
      <c r="H11" s="102"/>
      <c r="I11" s="102"/>
      <c r="J11" s="102"/>
      <c r="K11" s="102"/>
      <c r="L11" s="102"/>
      <c r="M11" s="103"/>
    </row>
    <row r="12" spans="1:13" ht="20.5" customHeight="1" thickTop="1" thickBot="1" x14ac:dyDescent="0.25">
      <c r="A12" s="99"/>
      <c r="B12" s="19">
        <v>6</v>
      </c>
      <c r="C12" s="264" t="s">
        <v>42</v>
      </c>
      <c r="D12" s="265"/>
      <c r="E12" s="266"/>
      <c r="F12" s="32"/>
      <c r="G12" s="102"/>
      <c r="H12" s="102"/>
      <c r="I12" s="102"/>
      <c r="J12" s="102"/>
      <c r="K12" s="102"/>
      <c r="L12" s="102"/>
      <c r="M12" s="103"/>
    </row>
    <row r="13" spans="1:13" ht="20.5" customHeight="1" thickBot="1" x14ac:dyDescent="0.25">
      <c r="A13" s="99"/>
      <c r="B13" s="283">
        <v>7</v>
      </c>
      <c r="C13" s="251" t="s">
        <v>48</v>
      </c>
      <c r="D13" s="274"/>
      <c r="E13" s="295"/>
      <c r="F13" s="33"/>
      <c r="G13" s="102"/>
      <c r="H13" s="102"/>
      <c r="I13" s="102"/>
      <c r="J13" s="102"/>
      <c r="K13" s="102"/>
      <c r="L13" s="102"/>
      <c r="M13" s="103"/>
    </row>
    <row r="14" spans="1:13" ht="20.5" customHeight="1" thickTop="1" thickBot="1" x14ac:dyDescent="0.25">
      <c r="A14" s="99"/>
      <c r="B14" s="285"/>
      <c r="C14" s="253" t="s">
        <v>49</v>
      </c>
      <c r="D14" s="254"/>
      <c r="E14" s="255"/>
      <c r="F14" s="34"/>
      <c r="G14" s="111"/>
      <c r="H14" s="109"/>
      <c r="I14" s="109"/>
      <c r="J14" s="109"/>
      <c r="K14" s="109"/>
      <c r="L14" s="109"/>
      <c r="M14" s="103"/>
    </row>
    <row r="15" spans="1:13" ht="20.5" customHeight="1" x14ac:dyDescent="0.2">
      <c r="A15" s="99"/>
      <c r="B15" s="290">
        <v>8</v>
      </c>
      <c r="C15" s="256" t="s">
        <v>30</v>
      </c>
      <c r="D15" s="257"/>
      <c r="E15" s="278" t="s">
        <v>28</v>
      </c>
      <c r="F15" s="278" t="s">
        <v>10</v>
      </c>
      <c r="G15" s="293" t="s">
        <v>57</v>
      </c>
      <c r="H15" s="278" t="s">
        <v>36</v>
      </c>
      <c r="I15" s="273" t="s">
        <v>31</v>
      </c>
      <c r="J15" s="274"/>
      <c r="K15" s="274"/>
      <c r="L15" s="275"/>
      <c r="M15" s="103"/>
    </row>
    <row r="16" spans="1:13" ht="20.5" customHeight="1" thickBot="1" x14ac:dyDescent="0.25">
      <c r="A16" s="99"/>
      <c r="B16" s="291"/>
      <c r="C16" s="258"/>
      <c r="D16" s="259"/>
      <c r="E16" s="279"/>
      <c r="F16" s="279"/>
      <c r="G16" s="294"/>
      <c r="H16" s="279"/>
      <c r="I16" s="18" t="s">
        <v>34</v>
      </c>
      <c r="J16" s="76" t="s">
        <v>43</v>
      </c>
      <c r="K16" s="271" t="s">
        <v>33</v>
      </c>
      <c r="L16" s="272"/>
      <c r="M16" s="103"/>
    </row>
    <row r="17" spans="1:13" ht="20.5" customHeight="1" thickTop="1" thickBot="1" x14ac:dyDescent="0.25">
      <c r="A17" s="99"/>
      <c r="B17" s="291"/>
      <c r="C17" s="260" t="s">
        <v>50</v>
      </c>
      <c r="D17" s="261"/>
      <c r="E17" s="24" t="s">
        <v>51</v>
      </c>
      <c r="F17" s="24" t="s">
        <v>52</v>
      </c>
      <c r="G17" s="23" t="s">
        <v>53</v>
      </c>
      <c r="H17" s="22">
        <v>2</v>
      </c>
      <c r="I17" s="22" t="s">
        <v>107</v>
      </c>
      <c r="J17" s="24" t="s">
        <v>54</v>
      </c>
      <c r="K17" s="21" t="s">
        <v>55</v>
      </c>
      <c r="L17" s="64" t="s">
        <v>56</v>
      </c>
      <c r="M17" s="103"/>
    </row>
    <row r="18" spans="1:13" ht="20.5" customHeight="1" thickTop="1" x14ac:dyDescent="0.2">
      <c r="A18" s="99"/>
      <c r="B18" s="291"/>
      <c r="C18" s="262">
        <v>1</v>
      </c>
      <c r="D18" s="263"/>
      <c r="E18" s="35"/>
      <c r="F18" s="36"/>
      <c r="G18" s="37"/>
      <c r="H18" s="38"/>
      <c r="I18" s="39"/>
      <c r="J18" s="40"/>
      <c r="K18" s="41"/>
      <c r="L18" s="65" t="s">
        <v>32</v>
      </c>
      <c r="M18" s="103"/>
    </row>
    <row r="19" spans="1:13" ht="20.5" customHeight="1" x14ac:dyDescent="0.2">
      <c r="A19" s="99"/>
      <c r="B19" s="291"/>
      <c r="C19" s="242">
        <v>2</v>
      </c>
      <c r="D19" s="243"/>
      <c r="E19" s="42"/>
      <c r="F19" s="43"/>
      <c r="G19" s="44"/>
      <c r="H19" s="45"/>
      <c r="I19" s="46"/>
      <c r="J19" s="47"/>
      <c r="K19" s="48"/>
      <c r="L19" s="66" t="s">
        <v>32</v>
      </c>
      <c r="M19" s="103"/>
    </row>
    <row r="20" spans="1:13" ht="20.5" customHeight="1" x14ac:dyDescent="0.2">
      <c r="A20" s="99"/>
      <c r="B20" s="291"/>
      <c r="C20" s="242">
        <v>3</v>
      </c>
      <c r="D20" s="243"/>
      <c r="E20" s="49"/>
      <c r="F20" s="50"/>
      <c r="G20" s="44"/>
      <c r="H20" s="45"/>
      <c r="I20" s="46"/>
      <c r="J20" s="47"/>
      <c r="K20" s="48"/>
      <c r="L20" s="66" t="s">
        <v>32</v>
      </c>
      <c r="M20" s="103"/>
    </row>
    <row r="21" spans="1:13" ht="20.5" customHeight="1" x14ac:dyDescent="0.2">
      <c r="A21" s="99"/>
      <c r="B21" s="291"/>
      <c r="C21" s="242">
        <v>4</v>
      </c>
      <c r="D21" s="243"/>
      <c r="E21" s="49"/>
      <c r="F21" s="50"/>
      <c r="G21" s="44"/>
      <c r="H21" s="45"/>
      <c r="I21" s="46"/>
      <c r="J21" s="47"/>
      <c r="K21" s="48"/>
      <c r="L21" s="66" t="s">
        <v>32</v>
      </c>
      <c r="M21" s="103"/>
    </row>
    <row r="22" spans="1:13" ht="20.5" customHeight="1" x14ac:dyDescent="0.2">
      <c r="A22" s="99"/>
      <c r="B22" s="291"/>
      <c r="C22" s="242">
        <v>5</v>
      </c>
      <c r="D22" s="243"/>
      <c r="E22" s="49"/>
      <c r="F22" s="50"/>
      <c r="G22" s="44"/>
      <c r="H22" s="45"/>
      <c r="I22" s="46"/>
      <c r="J22" s="47"/>
      <c r="K22" s="48"/>
      <c r="L22" s="66" t="s">
        <v>32</v>
      </c>
      <c r="M22" s="103"/>
    </row>
    <row r="23" spans="1:13" ht="20.5" customHeight="1" x14ac:dyDescent="0.2">
      <c r="A23" s="99"/>
      <c r="B23" s="291"/>
      <c r="C23" s="242">
        <v>6</v>
      </c>
      <c r="D23" s="243"/>
      <c r="E23" s="49"/>
      <c r="F23" s="50"/>
      <c r="G23" s="44"/>
      <c r="H23" s="45"/>
      <c r="I23" s="46"/>
      <c r="J23" s="47"/>
      <c r="K23" s="48"/>
      <c r="L23" s="66" t="s">
        <v>32</v>
      </c>
      <c r="M23" s="103"/>
    </row>
    <row r="24" spans="1:13" ht="20.5" customHeight="1" x14ac:dyDescent="0.2">
      <c r="A24" s="99"/>
      <c r="B24" s="291"/>
      <c r="C24" s="242">
        <v>7</v>
      </c>
      <c r="D24" s="243"/>
      <c r="E24" s="49"/>
      <c r="F24" s="50"/>
      <c r="G24" s="44"/>
      <c r="H24" s="45"/>
      <c r="I24" s="46"/>
      <c r="J24" s="47"/>
      <c r="K24" s="48"/>
      <c r="L24" s="66" t="s">
        <v>32</v>
      </c>
      <c r="M24" s="103"/>
    </row>
    <row r="25" spans="1:13" ht="20.5" customHeight="1" thickBot="1" x14ac:dyDescent="0.25">
      <c r="A25" s="99"/>
      <c r="B25" s="292"/>
      <c r="C25" s="244">
        <v>8</v>
      </c>
      <c r="D25" s="245"/>
      <c r="E25" s="68"/>
      <c r="F25" s="69"/>
      <c r="G25" s="51"/>
      <c r="H25" s="52"/>
      <c r="I25" s="53"/>
      <c r="J25" s="70"/>
      <c r="K25" s="54"/>
      <c r="L25" s="67" t="s">
        <v>32</v>
      </c>
      <c r="M25" s="103"/>
    </row>
    <row r="26" spans="1:13" x14ac:dyDescent="0.2">
      <c r="A26" s="99"/>
      <c r="B26" s="101"/>
      <c r="C26" s="101"/>
      <c r="D26" s="101"/>
      <c r="E26" s="102"/>
      <c r="F26" s="102"/>
      <c r="G26" s="102"/>
      <c r="H26" s="102"/>
      <c r="I26" s="102"/>
      <c r="J26" s="102"/>
      <c r="K26" s="102"/>
      <c r="L26" s="102"/>
      <c r="M26" s="103"/>
    </row>
    <row r="27" spans="1:13" ht="14.5" thickBot="1" x14ac:dyDescent="0.25">
      <c r="A27" s="100"/>
      <c r="B27" s="104"/>
      <c r="C27" s="104"/>
      <c r="D27" s="104"/>
      <c r="E27" s="105"/>
      <c r="F27" s="105"/>
      <c r="G27" s="105"/>
      <c r="H27" s="105"/>
      <c r="I27" s="105"/>
      <c r="J27" s="105"/>
      <c r="K27" s="105"/>
      <c r="L27" s="105"/>
      <c r="M27" s="106"/>
    </row>
    <row r="28" spans="1:13" ht="14.5" thickTop="1" x14ac:dyDescent="0.2"/>
  </sheetData>
  <sheetProtection algorithmName="SHA-512" hashValue="CgPtNJX454TvCNBIt58QFI1SmugHNmH9mX/p8E9RygvSey7KQjkfy7TttTFrs6aP+CITfXtSLZAtgWTb9ZZuuA==" saltValue="q291kpvqhxn18rrWO9Yo1Q==" spinCount="100000" sheet="1" selectLockedCells="1"/>
  <mergeCells count="37">
    <mergeCell ref="I1:L1"/>
    <mergeCell ref="I3:J3"/>
    <mergeCell ref="K16:L16"/>
    <mergeCell ref="I15:L15"/>
    <mergeCell ref="E6:F6"/>
    <mergeCell ref="H15:H16"/>
    <mergeCell ref="G6:H6"/>
    <mergeCell ref="F15:F16"/>
    <mergeCell ref="E15:E16"/>
    <mergeCell ref="B1:H1"/>
    <mergeCell ref="B7:B11"/>
    <mergeCell ref="G4:H5"/>
    <mergeCell ref="B15:B25"/>
    <mergeCell ref="G15:G16"/>
    <mergeCell ref="B13:B14"/>
    <mergeCell ref="C13:E13"/>
    <mergeCell ref="C14:E14"/>
    <mergeCell ref="C15:D16"/>
    <mergeCell ref="C17:D17"/>
    <mergeCell ref="C18:D18"/>
    <mergeCell ref="C8:D8"/>
    <mergeCell ref="C9:D9"/>
    <mergeCell ref="C10:D10"/>
    <mergeCell ref="C11:D11"/>
    <mergeCell ref="C12:E12"/>
    <mergeCell ref="C3:E3"/>
    <mergeCell ref="C4:D4"/>
    <mergeCell ref="C5:D5"/>
    <mergeCell ref="C6:D6"/>
    <mergeCell ref="C7:D7"/>
    <mergeCell ref="C24:D24"/>
    <mergeCell ref="C25:D25"/>
    <mergeCell ref="C19:D19"/>
    <mergeCell ref="C20:D20"/>
    <mergeCell ref="C21:D21"/>
    <mergeCell ref="C22:D22"/>
    <mergeCell ref="C23:D23"/>
  </mergeCells>
  <phoneticPr fontId="1"/>
  <conditionalFormatting sqref="E6:F6 E8:E11 E18:K25">
    <cfRule type="containsBlanks" dxfId="18" priority="5">
      <formula>LEN(TRIM(E6))=0</formula>
    </cfRule>
  </conditionalFormatting>
  <conditionalFormatting sqref="F3">
    <cfRule type="containsBlanks" dxfId="17" priority="4">
      <formula>LEN(TRIM(F3))=0</formula>
    </cfRule>
  </conditionalFormatting>
  <conditionalFormatting sqref="F8:F11 E4:E5">
    <cfRule type="containsText" dxfId="16" priority="6" operator="containsText" text="選択して下さい">
      <formula>NOT(ISERROR(SEARCH("選択して下さい",E4)))</formula>
    </cfRule>
  </conditionalFormatting>
  <conditionalFormatting sqref="F8:F11">
    <cfRule type="containsBlanks" dxfId="15" priority="1">
      <formula>LEN(TRIM(F8))=0</formula>
    </cfRule>
  </conditionalFormatting>
  <conditionalFormatting sqref="F12:F14">
    <cfRule type="containsBlanks" dxfId="14" priority="3">
      <formula>LEN(TRIM(F12))=0</formula>
    </cfRule>
  </conditionalFormatting>
  <conditionalFormatting sqref="H3">
    <cfRule type="containsBlanks" dxfId="13" priority="2">
      <formula>LEN(TRIM(H3))=0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選択リスト!$E$4:$E$50</xm:f>
          </x14:formula1>
          <xm:sqref>I18:I25</xm:sqref>
        </x14:dataValidation>
        <x14:dataValidation type="list" allowBlank="1" showInputMessage="1" showErrorMessage="1" xr:uid="{00000000-0002-0000-0100-000001000000}">
          <x14:formula1>
            <xm:f>選択リスト!$D$4:$D$7</xm:f>
          </x14:formula1>
          <xm:sqref>F8:F11</xm:sqref>
        </x14:dataValidation>
        <x14:dataValidation type="list" allowBlank="1" showInputMessage="1" showErrorMessage="1" xr:uid="{00000000-0002-0000-0100-000002000000}">
          <x14:formula1>
            <xm:f>選択リスト!$C$4:$C$14</xm:f>
          </x14:formula1>
          <xm:sqref>E5</xm:sqref>
        </x14:dataValidation>
        <x14:dataValidation type="list" allowBlank="1" showInputMessage="1" showErrorMessage="1" xr:uid="{00000000-0002-0000-0100-000003000000}">
          <x14:formula1>
            <xm:f>選択リスト!$B$4:$B$6</xm:f>
          </x14:formula1>
          <xm:sqref>E4</xm:sqref>
        </x14:dataValidation>
        <x14:dataValidation type="list" allowBlank="1" showInputMessage="1" showErrorMessage="1" xr:uid="{00000000-0002-0000-0100-000004000000}">
          <x14:formula1>
            <xm:f>選択リスト!$F$4:$F$6</xm:f>
          </x14:formula1>
          <xm:sqref>H18:H25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80B45-4246-465B-B500-F8723F678D4E}">
  <dimension ref="A2:AB58"/>
  <sheetViews>
    <sheetView showGridLines="0" tabSelected="1" view="pageBreakPreview" topLeftCell="B1" zoomScaleNormal="100" zoomScaleSheetLayoutView="100" workbookViewId="0">
      <selection activeCell="M19" sqref="M19"/>
    </sheetView>
  </sheetViews>
  <sheetFormatPr defaultRowHeight="13" x14ac:dyDescent="0.2"/>
  <cols>
    <col min="5" max="5" width="8.7265625" hidden="1" customWidth="1"/>
    <col min="8" max="8" width="10.6328125" customWidth="1"/>
    <col min="10" max="10" width="3.6328125" customWidth="1"/>
    <col min="11" max="11" width="1.36328125" customWidth="1"/>
    <col min="12" max="12" width="0.90625" customWidth="1"/>
    <col min="14" max="14" width="8.7265625" hidden="1" customWidth="1"/>
    <col min="17" max="17" width="10.6328125" customWidth="1"/>
    <col min="18" max="18" width="8.7265625" customWidth="1"/>
    <col min="19" max="19" width="4.6328125" customWidth="1"/>
  </cols>
  <sheetData>
    <row r="2" spans="1:28" ht="18" customHeight="1" x14ac:dyDescent="0.2">
      <c r="A2" s="112"/>
      <c r="B2" s="113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5"/>
      <c r="V2" s="116"/>
      <c r="W2" s="112"/>
      <c r="X2" s="112"/>
      <c r="Y2" s="112"/>
      <c r="Z2" s="112"/>
      <c r="AA2" s="112"/>
      <c r="AB2" s="112"/>
    </row>
    <row r="3" spans="1:28" ht="31.5" customHeight="1" x14ac:dyDescent="0.2">
      <c r="A3" s="112"/>
      <c r="B3" s="112"/>
      <c r="C3" s="114"/>
      <c r="D3" s="297"/>
      <c r="E3" s="297"/>
      <c r="F3" s="297"/>
      <c r="G3" s="297"/>
      <c r="H3" s="297"/>
      <c r="I3" s="114"/>
      <c r="J3" s="114"/>
      <c r="K3" s="114"/>
      <c r="L3" s="114"/>
      <c r="M3" s="297"/>
      <c r="N3" s="297"/>
      <c r="O3" s="297"/>
      <c r="P3" s="297"/>
      <c r="Q3" s="297"/>
      <c r="R3" s="114"/>
      <c r="S3" s="114"/>
      <c r="T3" s="114"/>
      <c r="U3" s="118"/>
      <c r="V3" s="116"/>
      <c r="W3" s="112"/>
      <c r="X3" s="112"/>
      <c r="Y3" s="112"/>
      <c r="Z3" s="112"/>
      <c r="AA3" s="112"/>
      <c r="AB3" s="112"/>
    </row>
    <row r="4" spans="1:28" ht="22.5" customHeight="1" x14ac:dyDescent="0.2">
      <c r="A4" s="112"/>
      <c r="B4" s="112"/>
      <c r="C4" s="114"/>
      <c r="D4" s="315"/>
      <c r="E4" s="316"/>
      <c r="F4" s="317" t="s">
        <v>124</v>
      </c>
      <c r="G4" s="317"/>
      <c r="H4" s="317"/>
      <c r="I4" s="317"/>
      <c r="J4" s="313"/>
      <c r="K4" s="318"/>
      <c r="L4" s="311"/>
      <c r="M4" s="315"/>
      <c r="N4" s="316"/>
      <c r="O4" s="317" t="str">
        <f>F4</f>
        <v>ベンチ入り指導者ＩＤ</v>
      </c>
      <c r="P4" s="317"/>
      <c r="Q4" s="317"/>
      <c r="R4" s="317"/>
      <c r="S4" s="330"/>
      <c r="T4" s="114"/>
      <c r="U4" s="121"/>
      <c r="V4" s="116"/>
      <c r="W4" s="112"/>
      <c r="X4" s="112"/>
      <c r="Y4" s="112"/>
      <c r="Z4" s="112"/>
      <c r="AA4" s="112"/>
      <c r="AB4" s="112"/>
    </row>
    <row r="5" spans="1:28" ht="38" customHeight="1" x14ac:dyDescent="0.2">
      <c r="A5" s="112"/>
      <c r="B5" s="112"/>
      <c r="C5" s="114"/>
      <c r="D5" s="123" t="str">
        <f>IF(入力シート!E5="","",入力シート!E5&amp;"地区")</f>
        <v>【選択して下さい】地区</v>
      </c>
      <c r="E5" s="319"/>
      <c r="F5" s="320" t="str">
        <f>IF(入力シート!E6="","",入力シート!E6&amp;"高校")</f>
        <v/>
      </c>
      <c r="G5" s="320"/>
      <c r="H5" s="320"/>
      <c r="I5" s="321"/>
      <c r="J5" s="311"/>
      <c r="K5" s="322"/>
      <c r="L5" s="311"/>
      <c r="M5" s="123" t="str">
        <f>IF(D5="","",D5)</f>
        <v>【選択して下さい】地区</v>
      </c>
      <c r="N5" s="319"/>
      <c r="O5" s="320" t="str">
        <f>IF(F5="","",F5)</f>
        <v/>
      </c>
      <c r="P5" s="320"/>
      <c r="Q5" s="320"/>
      <c r="R5" s="321"/>
      <c r="S5" s="331"/>
      <c r="T5" s="114"/>
      <c r="U5" s="121"/>
      <c r="V5" s="116"/>
      <c r="W5" s="112"/>
      <c r="X5" s="112"/>
      <c r="Y5" s="112"/>
      <c r="Z5" s="112"/>
      <c r="AA5" s="112"/>
      <c r="AB5" s="112"/>
    </row>
    <row r="6" spans="1:28" ht="9.75" customHeight="1" x14ac:dyDescent="0.3">
      <c r="A6" s="112"/>
      <c r="B6" s="112"/>
      <c r="C6" s="114"/>
      <c r="D6" s="126"/>
      <c r="E6" s="323"/>
      <c r="F6" s="324"/>
      <c r="G6" s="324"/>
      <c r="H6" s="324"/>
      <c r="I6" s="311"/>
      <c r="J6" s="311"/>
      <c r="K6" s="322"/>
      <c r="L6" s="311"/>
      <c r="M6" s="126"/>
      <c r="N6" s="323"/>
      <c r="O6" s="324"/>
      <c r="P6" s="324"/>
      <c r="Q6" s="324"/>
      <c r="R6" s="311"/>
      <c r="S6" s="322"/>
      <c r="T6" s="114"/>
      <c r="U6" s="121"/>
      <c r="V6" s="116"/>
      <c r="W6" s="112"/>
      <c r="X6" s="112"/>
      <c r="Y6" s="112"/>
      <c r="Z6" s="112"/>
      <c r="AA6" s="112"/>
      <c r="AB6" s="112"/>
    </row>
    <row r="7" spans="1:28" ht="9.75" customHeight="1" x14ac:dyDescent="0.2">
      <c r="A7" s="112"/>
      <c r="B7" s="112"/>
      <c r="C7" s="114"/>
      <c r="D7" s="128"/>
      <c r="E7" s="311" t="e" cm="1">
        <f t="array" ref="E7">_xlfn.IFS(入力シート!F8="","",入力シート!F8="教職員",1,入力シート!F8="外部指導者",2,入力シート!F8="部活動指導員",3)</f>
        <v>#N/A</v>
      </c>
      <c r="F7" s="305" t="str">
        <f>IF(入力シート!F8="","",入力シート!F8)</f>
        <v>【選択して下さい】</v>
      </c>
      <c r="G7" s="306"/>
      <c r="H7" s="306"/>
      <c r="I7" s="127"/>
      <c r="J7" s="311"/>
      <c r="K7" s="322"/>
      <c r="L7" s="311"/>
      <c r="M7" s="128"/>
      <c r="N7" s="311" t="e" cm="1">
        <f t="array" ref="N7">_xlfn.IFS(入力シート!F9="","",入力シート!F9="教職員",1,入力シート!F9="外部指導者",2,入力シート!F9="部活動指導員",3)</f>
        <v>#N/A</v>
      </c>
      <c r="O7" s="305" t="str">
        <f>IF(入力シート!F9="","",入力シート!F9)</f>
        <v>【選択して下さい】</v>
      </c>
      <c r="P7" s="306"/>
      <c r="Q7" s="306"/>
      <c r="R7" s="129"/>
      <c r="S7" s="332"/>
      <c r="T7" s="114"/>
      <c r="U7" s="130"/>
      <c r="V7" s="131"/>
      <c r="W7" s="112"/>
      <c r="X7" s="112"/>
      <c r="Y7" s="112"/>
      <c r="Z7" s="112"/>
      <c r="AA7" s="112"/>
      <c r="AB7" s="112"/>
    </row>
    <row r="8" spans="1:28" ht="6" customHeight="1" x14ac:dyDescent="0.2">
      <c r="A8" s="112"/>
      <c r="B8" s="112"/>
      <c r="C8" s="114"/>
      <c r="D8" s="128"/>
      <c r="E8" s="311"/>
      <c r="F8" s="307"/>
      <c r="G8" s="325"/>
      <c r="H8" s="325"/>
      <c r="I8" s="132"/>
      <c r="J8" s="311"/>
      <c r="K8" s="322"/>
      <c r="L8" s="311"/>
      <c r="M8" s="128"/>
      <c r="N8" s="311"/>
      <c r="O8" s="307"/>
      <c r="P8" s="325"/>
      <c r="Q8" s="325"/>
      <c r="R8" s="133"/>
      <c r="S8" s="333"/>
      <c r="T8" s="114"/>
      <c r="U8" s="130"/>
      <c r="V8" s="131"/>
      <c r="W8" s="112"/>
      <c r="X8" s="112"/>
      <c r="Y8" s="112"/>
      <c r="Z8" s="112"/>
      <c r="AA8" s="112"/>
      <c r="AB8" s="112"/>
    </row>
    <row r="9" spans="1:28" ht="12.5" customHeight="1" x14ac:dyDescent="0.2">
      <c r="A9" s="112"/>
      <c r="B9" s="112"/>
      <c r="C9" s="114"/>
      <c r="D9" s="128"/>
      <c r="E9" s="311"/>
      <c r="F9" s="299" t="str">
        <f>IF(入力シート!E8="","",入力シート!E8)</f>
        <v/>
      </c>
      <c r="G9" s="326"/>
      <c r="H9" s="326"/>
      <c r="I9" s="300"/>
      <c r="J9" s="311"/>
      <c r="K9" s="322"/>
      <c r="L9" s="311"/>
      <c r="M9" s="128"/>
      <c r="N9" s="311"/>
      <c r="O9" s="299" t="str">
        <f>IF(入力シート!E9="","",入力シート!E9)</f>
        <v/>
      </c>
      <c r="P9" s="326"/>
      <c r="Q9" s="326"/>
      <c r="R9" s="300"/>
      <c r="S9" s="332"/>
      <c r="T9" s="114"/>
      <c r="U9" s="130"/>
      <c r="V9" s="131"/>
      <c r="W9" s="112"/>
      <c r="X9" s="112"/>
      <c r="Y9" s="112"/>
      <c r="Z9" s="112"/>
      <c r="AA9" s="112"/>
      <c r="AB9" s="112"/>
    </row>
    <row r="10" spans="1:28" ht="12.5" customHeight="1" x14ac:dyDescent="0.2">
      <c r="A10" s="112"/>
      <c r="B10" s="112"/>
      <c r="C10" s="114"/>
      <c r="D10" s="128"/>
      <c r="E10" s="311"/>
      <c r="F10" s="299"/>
      <c r="G10" s="326"/>
      <c r="H10" s="326"/>
      <c r="I10" s="300"/>
      <c r="J10" s="311"/>
      <c r="K10" s="322"/>
      <c r="L10" s="311"/>
      <c r="M10" s="128"/>
      <c r="N10" s="311"/>
      <c r="O10" s="299"/>
      <c r="P10" s="326"/>
      <c r="Q10" s="326"/>
      <c r="R10" s="300"/>
      <c r="S10" s="332"/>
      <c r="T10" s="114"/>
      <c r="U10" s="135"/>
      <c r="V10" s="131"/>
      <c r="W10" s="112"/>
      <c r="X10" s="112"/>
      <c r="Y10" s="112"/>
      <c r="Z10" s="112"/>
      <c r="AA10" s="112"/>
      <c r="AB10" s="112"/>
    </row>
    <row r="11" spans="1:28" ht="16" customHeight="1" x14ac:dyDescent="0.2">
      <c r="A11" s="112"/>
      <c r="B11" s="112"/>
      <c r="C11" s="114"/>
      <c r="D11" s="128"/>
      <c r="E11" s="311"/>
      <c r="F11" s="301"/>
      <c r="G11" s="302"/>
      <c r="H11" s="302"/>
      <c r="I11" s="303"/>
      <c r="J11" s="311"/>
      <c r="K11" s="322"/>
      <c r="L11" s="311"/>
      <c r="M11" s="128"/>
      <c r="N11" s="311"/>
      <c r="O11" s="301"/>
      <c r="P11" s="302"/>
      <c r="Q11" s="302"/>
      <c r="R11" s="303"/>
      <c r="S11" s="332"/>
      <c r="T11" s="114"/>
      <c r="U11" s="135"/>
      <c r="V11" s="131"/>
      <c r="W11" s="112"/>
      <c r="X11" s="112"/>
      <c r="Y11" s="112"/>
      <c r="Z11" s="112"/>
      <c r="AA11" s="112"/>
      <c r="AB11" s="112"/>
    </row>
    <row r="12" spans="1:28" ht="15.75" customHeight="1" x14ac:dyDescent="0.2">
      <c r="A12" s="112"/>
      <c r="B12" s="112"/>
      <c r="C12" s="114"/>
      <c r="D12" s="128"/>
      <c r="E12" s="311"/>
      <c r="F12" s="311"/>
      <c r="G12" s="311"/>
      <c r="H12" s="311"/>
      <c r="I12" s="311"/>
      <c r="J12" s="311"/>
      <c r="K12" s="322"/>
      <c r="L12" s="311"/>
      <c r="M12" s="128"/>
      <c r="N12" s="311"/>
      <c r="O12" s="311"/>
      <c r="P12" s="311"/>
      <c r="Q12" s="311"/>
      <c r="R12" s="311"/>
      <c r="S12" s="322"/>
      <c r="T12" s="114"/>
      <c r="U12" s="136"/>
      <c r="V12" s="116"/>
      <c r="W12" s="112"/>
      <c r="X12" s="112"/>
      <c r="Y12" s="112"/>
      <c r="Z12" s="112"/>
      <c r="AA12" s="112"/>
      <c r="AB12" s="112"/>
    </row>
    <row r="13" spans="1:28" ht="20" customHeight="1" x14ac:dyDescent="0.2">
      <c r="A13" s="112"/>
      <c r="B13" s="112"/>
      <c r="C13" s="114"/>
      <c r="D13" s="139"/>
      <c r="E13" s="314"/>
      <c r="F13" s="327" t="s">
        <v>125</v>
      </c>
      <c r="G13" s="328"/>
      <c r="H13" s="328"/>
      <c r="I13" s="328"/>
      <c r="J13" s="328"/>
      <c r="K13" s="138"/>
      <c r="L13" s="312"/>
      <c r="M13" s="139"/>
      <c r="N13" s="314"/>
      <c r="O13" s="327" t="s">
        <v>125</v>
      </c>
      <c r="P13" s="328"/>
      <c r="Q13" s="328"/>
      <c r="R13" s="328"/>
      <c r="S13" s="304"/>
      <c r="T13" s="137"/>
      <c r="U13" s="138"/>
      <c r="V13" s="116"/>
      <c r="W13" s="112"/>
      <c r="X13" s="112"/>
      <c r="Y13" s="112"/>
      <c r="Z13" s="112"/>
      <c r="AA13" s="112"/>
      <c r="AB13" s="112"/>
    </row>
    <row r="14" spans="1:28" ht="8.5" customHeight="1" x14ac:dyDescent="0.2">
      <c r="A14" s="112"/>
      <c r="B14" s="112"/>
      <c r="C14" s="114"/>
      <c r="D14" s="142"/>
      <c r="E14" s="140"/>
      <c r="F14" s="140"/>
      <c r="G14" s="140"/>
      <c r="H14" s="140"/>
      <c r="I14" s="141"/>
      <c r="J14" s="141"/>
      <c r="K14" s="329"/>
      <c r="L14" s="311"/>
      <c r="M14" s="142"/>
      <c r="N14" s="140"/>
      <c r="O14" s="140"/>
      <c r="P14" s="140"/>
      <c r="Q14" s="140"/>
      <c r="R14" s="141"/>
      <c r="S14" s="329"/>
      <c r="T14" s="114"/>
      <c r="U14" s="118"/>
      <c r="V14" s="116"/>
      <c r="W14" s="112"/>
      <c r="X14" s="112"/>
      <c r="Y14" s="112"/>
      <c r="Z14" s="112"/>
      <c r="AA14" s="112"/>
      <c r="AB14" s="112"/>
    </row>
    <row r="15" spans="1:28" ht="6.5" customHeight="1" x14ac:dyDescent="0.2">
      <c r="A15" s="112"/>
      <c r="B15" s="112"/>
      <c r="C15" s="114"/>
      <c r="D15" s="314"/>
      <c r="E15" s="314"/>
      <c r="F15" s="314"/>
      <c r="G15" s="314"/>
      <c r="H15" s="314"/>
      <c r="I15" s="311"/>
      <c r="J15" s="311"/>
      <c r="K15" s="311"/>
      <c r="L15" s="311"/>
      <c r="M15" s="314"/>
      <c r="N15" s="314"/>
      <c r="O15" s="314"/>
      <c r="P15" s="314"/>
      <c r="Q15" s="314"/>
      <c r="R15" s="311"/>
      <c r="S15" s="311"/>
      <c r="T15" s="114"/>
      <c r="U15" s="118"/>
      <c r="V15" s="116"/>
      <c r="W15" s="112"/>
      <c r="X15" s="112"/>
      <c r="Y15" s="112"/>
      <c r="Z15" s="112"/>
      <c r="AA15" s="112"/>
      <c r="AB15" s="112"/>
    </row>
    <row r="16" spans="1:28" ht="22.5" customHeight="1" x14ac:dyDescent="0.2">
      <c r="A16" s="112"/>
      <c r="B16" s="112"/>
      <c r="C16" s="114"/>
      <c r="D16" s="315"/>
      <c r="E16" s="316"/>
      <c r="F16" s="317" t="str">
        <f>F4</f>
        <v>ベンチ入り指導者ＩＤ</v>
      </c>
      <c r="G16" s="317"/>
      <c r="H16" s="317"/>
      <c r="I16" s="317"/>
      <c r="J16" s="313"/>
      <c r="K16" s="318"/>
      <c r="L16" s="311"/>
      <c r="M16" s="315"/>
      <c r="N16" s="316"/>
      <c r="O16" s="317" t="str">
        <f>F4</f>
        <v>ベンチ入り指導者ＩＤ</v>
      </c>
      <c r="P16" s="317"/>
      <c r="Q16" s="317"/>
      <c r="R16" s="317"/>
      <c r="S16" s="330"/>
      <c r="T16" s="114"/>
      <c r="U16" s="136"/>
      <c r="V16" s="116"/>
      <c r="W16" s="112"/>
      <c r="X16" s="112"/>
      <c r="Y16" s="112"/>
      <c r="Z16" s="112"/>
      <c r="AA16" s="112"/>
      <c r="AB16" s="112"/>
    </row>
    <row r="17" spans="1:28" ht="38" customHeight="1" x14ac:dyDescent="0.2">
      <c r="A17" s="112"/>
      <c r="B17" s="112"/>
      <c r="C17" s="114"/>
      <c r="D17" s="123" t="str">
        <f>IF(D5="","",D5)</f>
        <v>【選択して下さい】地区</v>
      </c>
      <c r="E17" s="319"/>
      <c r="F17" s="320" t="str">
        <f>IF(F5="","",F5)</f>
        <v/>
      </c>
      <c r="G17" s="320"/>
      <c r="H17" s="320"/>
      <c r="I17" s="321"/>
      <c r="J17" s="311"/>
      <c r="K17" s="322"/>
      <c r="L17" s="311"/>
      <c r="M17" s="123" t="str">
        <f>IF(D5="","",D5)</f>
        <v>【選択して下さい】地区</v>
      </c>
      <c r="N17" s="319"/>
      <c r="O17" s="320" t="str">
        <f>IF(F5="","",F5)</f>
        <v/>
      </c>
      <c r="P17" s="320"/>
      <c r="Q17" s="320"/>
      <c r="R17" s="321"/>
      <c r="S17" s="331"/>
      <c r="T17" s="114"/>
      <c r="U17" s="143"/>
      <c r="V17" s="116"/>
      <c r="W17" s="112"/>
      <c r="X17" s="112"/>
      <c r="Y17" s="112"/>
      <c r="Z17" s="112"/>
      <c r="AA17" s="112"/>
      <c r="AB17" s="112"/>
    </row>
    <row r="18" spans="1:28" ht="9" customHeight="1" x14ac:dyDescent="0.3">
      <c r="A18" s="112"/>
      <c r="B18" s="112"/>
      <c r="C18" s="114"/>
      <c r="D18" s="126"/>
      <c r="E18" s="323"/>
      <c r="F18" s="324"/>
      <c r="G18" s="324"/>
      <c r="H18" s="324"/>
      <c r="I18" s="311"/>
      <c r="J18" s="311"/>
      <c r="K18" s="322"/>
      <c r="L18" s="311"/>
      <c r="M18" s="126"/>
      <c r="N18" s="323"/>
      <c r="O18" s="324"/>
      <c r="P18" s="324"/>
      <c r="Q18" s="324"/>
      <c r="R18" s="311"/>
      <c r="S18" s="322"/>
      <c r="T18" s="114"/>
      <c r="U18" s="143"/>
      <c r="V18" s="116"/>
      <c r="W18" s="112"/>
      <c r="X18" s="112"/>
      <c r="Y18" s="112"/>
      <c r="Z18" s="112"/>
      <c r="AA18" s="112"/>
      <c r="AB18" s="112"/>
    </row>
    <row r="19" spans="1:28" ht="9.75" customHeight="1" x14ac:dyDescent="0.2">
      <c r="A19" s="112"/>
      <c r="B19" s="112"/>
      <c r="C19" s="114"/>
      <c r="D19" s="128"/>
      <c r="E19" s="311" t="e" cm="1">
        <f t="array" ref="E19">_xlfn.IFS(入力シート!F10="","",入力シート!F10="教職員",1,入力シート!F10="外部指導者",2,入力シート!F10="部活動指導員",3)</f>
        <v>#N/A</v>
      </c>
      <c r="F19" s="305" t="str">
        <f>IF(入力シート!F10="","",入力シート!F10)</f>
        <v>【選択して下さい】</v>
      </c>
      <c r="G19" s="306"/>
      <c r="H19" s="306"/>
      <c r="I19" s="144"/>
      <c r="J19" s="311"/>
      <c r="K19" s="322"/>
      <c r="L19" s="311"/>
      <c r="M19" s="128"/>
      <c r="N19" s="311" t="e" cm="1">
        <f t="array" ref="N19">_xlfn.IFS(入力シート!F11="","",入力シート!F11="教職員",1,入力シート!F11="外部指導者",2,入力シート!F11="部活動指導員",3)</f>
        <v>#N/A</v>
      </c>
      <c r="O19" s="305" t="str">
        <f>IF(入力シート!F11="","",入力シート!F11)</f>
        <v>【選択して下さい】</v>
      </c>
      <c r="P19" s="306"/>
      <c r="Q19" s="306"/>
      <c r="R19" s="144"/>
      <c r="S19" s="333"/>
      <c r="T19" s="114"/>
      <c r="U19" s="143"/>
      <c r="V19" s="116"/>
      <c r="W19" s="112"/>
      <c r="X19" s="112"/>
      <c r="Y19" s="112"/>
      <c r="Z19" s="112"/>
      <c r="AA19" s="112"/>
      <c r="AB19" s="112"/>
    </row>
    <row r="20" spans="1:28" ht="6" customHeight="1" x14ac:dyDescent="0.2">
      <c r="A20" s="112"/>
      <c r="B20" s="112"/>
      <c r="C20" s="114"/>
      <c r="D20" s="128"/>
      <c r="E20" s="311"/>
      <c r="F20" s="307"/>
      <c r="G20" s="325"/>
      <c r="H20" s="325"/>
      <c r="I20" s="133"/>
      <c r="J20" s="311"/>
      <c r="K20" s="322"/>
      <c r="L20" s="311"/>
      <c r="M20" s="128"/>
      <c r="N20" s="311"/>
      <c r="O20" s="307"/>
      <c r="P20" s="325"/>
      <c r="Q20" s="325"/>
      <c r="R20" s="133"/>
      <c r="S20" s="333"/>
      <c r="T20" s="114"/>
      <c r="U20" s="143"/>
      <c r="V20" s="116"/>
      <c r="W20" s="112"/>
      <c r="X20" s="112"/>
      <c r="Y20" s="112"/>
      <c r="Z20" s="112"/>
      <c r="AA20" s="112"/>
      <c r="AB20" s="112"/>
    </row>
    <row r="21" spans="1:28" ht="12.5" customHeight="1" x14ac:dyDescent="0.2">
      <c r="A21" s="112"/>
      <c r="B21" s="112"/>
      <c r="C21" s="114"/>
      <c r="D21" s="128"/>
      <c r="E21" s="311"/>
      <c r="F21" s="299" t="str">
        <f>IF(入力シート!E10="","",入力シート!E10)</f>
        <v/>
      </c>
      <c r="G21" s="326"/>
      <c r="H21" s="326"/>
      <c r="I21" s="300"/>
      <c r="J21" s="311"/>
      <c r="K21" s="322"/>
      <c r="L21" s="311"/>
      <c r="M21" s="128"/>
      <c r="N21" s="311"/>
      <c r="O21" s="299" t="str">
        <f>IF(入力シート!E11="","",入力シート!E11)</f>
        <v/>
      </c>
      <c r="P21" s="326"/>
      <c r="Q21" s="326"/>
      <c r="R21" s="300"/>
      <c r="S21" s="332"/>
      <c r="T21" s="114"/>
      <c r="U21" s="143"/>
      <c r="V21" s="116"/>
      <c r="W21" s="112"/>
      <c r="X21" s="112"/>
      <c r="Y21" s="112"/>
      <c r="Z21" s="112"/>
      <c r="AA21" s="112"/>
      <c r="AB21" s="112"/>
    </row>
    <row r="22" spans="1:28" ht="12.5" customHeight="1" x14ac:dyDescent="0.2">
      <c r="A22" s="112"/>
      <c r="B22" s="112"/>
      <c r="C22" s="114"/>
      <c r="D22" s="128"/>
      <c r="E22" s="311"/>
      <c r="F22" s="299"/>
      <c r="G22" s="326"/>
      <c r="H22" s="326"/>
      <c r="I22" s="300"/>
      <c r="J22" s="311"/>
      <c r="K22" s="322"/>
      <c r="L22" s="311"/>
      <c r="M22" s="128"/>
      <c r="N22" s="311"/>
      <c r="O22" s="299"/>
      <c r="P22" s="326"/>
      <c r="Q22" s="326"/>
      <c r="R22" s="300"/>
      <c r="S22" s="332"/>
      <c r="T22" s="114"/>
      <c r="U22" s="143"/>
      <c r="V22" s="116"/>
      <c r="W22" s="112"/>
      <c r="X22" s="112"/>
      <c r="Y22" s="112"/>
      <c r="Z22" s="112"/>
      <c r="AA22" s="112"/>
      <c r="AB22" s="112"/>
    </row>
    <row r="23" spans="1:28" ht="16" customHeight="1" x14ac:dyDescent="0.2">
      <c r="A23" s="112"/>
      <c r="B23" s="112"/>
      <c r="C23" s="114"/>
      <c r="D23" s="128"/>
      <c r="E23" s="311"/>
      <c r="F23" s="301"/>
      <c r="G23" s="302"/>
      <c r="H23" s="302"/>
      <c r="I23" s="303"/>
      <c r="J23" s="311"/>
      <c r="K23" s="322"/>
      <c r="L23" s="311"/>
      <c r="M23" s="128"/>
      <c r="N23" s="311"/>
      <c r="O23" s="301"/>
      <c r="P23" s="302"/>
      <c r="Q23" s="302"/>
      <c r="R23" s="303"/>
      <c r="S23" s="332"/>
      <c r="T23" s="114"/>
      <c r="U23" s="145"/>
      <c r="V23" s="116"/>
      <c r="W23" s="112"/>
      <c r="X23" s="112"/>
      <c r="Y23" s="112"/>
      <c r="Z23" s="112"/>
      <c r="AA23" s="112"/>
      <c r="AB23" s="112"/>
    </row>
    <row r="24" spans="1:28" ht="15.75" customHeight="1" x14ac:dyDescent="0.2">
      <c r="A24" s="112"/>
      <c r="B24" s="112"/>
      <c r="C24" s="114"/>
      <c r="D24" s="128"/>
      <c r="E24" s="311"/>
      <c r="F24" s="311"/>
      <c r="G24" s="311"/>
      <c r="H24" s="311"/>
      <c r="I24" s="311"/>
      <c r="J24" s="311"/>
      <c r="K24" s="322"/>
      <c r="L24" s="311"/>
      <c r="M24" s="128"/>
      <c r="N24" s="311"/>
      <c r="O24" s="311"/>
      <c r="P24" s="311"/>
      <c r="Q24" s="311"/>
      <c r="R24" s="311"/>
      <c r="S24" s="322"/>
      <c r="T24" s="114"/>
      <c r="U24" s="145"/>
      <c r="V24" s="116"/>
      <c r="W24" s="112"/>
      <c r="X24" s="112"/>
      <c r="Y24" s="112"/>
      <c r="Z24" s="112"/>
      <c r="AA24" s="112"/>
      <c r="AB24" s="112"/>
    </row>
    <row r="25" spans="1:28" ht="20" customHeight="1" x14ac:dyDescent="0.2">
      <c r="A25" s="112"/>
      <c r="B25" s="112"/>
      <c r="C25" s="114"/>
      <c r="D25" s="139"/>
      <c r="E25" s="314"/>
      <c r="F25" s="327" t="s">
        <v>125</v>
      </c>
      <c r="G25" s="328"/>
      <c r="H25" s="328"/>
      <c r="I25" s="328"/>
      <c r="J25" s="328"/>
      <c r="K25" s="138"/>
      <c r="L25" s="312"/>
      <c r="M25" s="139"/>
      <c r="N25" s="314"/>
      <c r="O25" s="327" t="s">
        <v>125</v>
      </c>
      <c r="P25" s="328"/>
      <c r="Q25" s="328"/>
      <c r="R25" s="328"/>
      <c r="S25" s="304"/>
      <c r="T25" s="137"/>
      <c r="U25" s="138"/>
      <c r="V25" s="116"/>
      <c r="W25" s="112"/>
      <c r="X25" s="112"/>
      <c r="Y25" s="112"/>
      <c r="Z25" s="112"/>
      <c r="AA25" s="112"/>
      <c r="AB25" s="112"/>
    </row>
    <row r="26" spans="1:28" ht="8" customHeight="1" x14ac:dyDescent="0.2">
      <c r="A26" s="112"/>
      <c r="B26" s="112"/>
      <c r="C26" s="114"/>
      <c r="D26" s="142"/>
      <c r="E26" s="140"/>
      <c r="F26" s="140"/>
      <c r="G26" s="140"/>
      <c r="H26" s="140"/>
      <c r="I26" s="141"/>
      <c r="J26" s="141"/>
      <c r="K26" s="329"/>
      <c r="L26" s="311"/>
      <c r="M26" s="142"/>
      <c r="N26" s="140"/>
      <c r="O26" s="140"/>
      <c r="P26" s="140"/>
      <c r="Q26" s="140"/>
      <c r="R26" s="141"/>
      <c r="S26" s="329"/>
      <c r="T26" s="114"/>
      <c r="U26" s="118"/>
      <c r="V26" s="116"/>
      <c r="W26" s="112"/>
      <c r="X26" s="112"/>
      <c r="Y26" s="112"/>
      <c r="Z26" s="112"/>
      <c r="AA26" s="112"/>
      <c r="AB26" s="112"/>
    </row>
    <row r="27" spans="1:28" ht="38" customHeight="1" x14ac:dyDescent="0.2">
      <c r="A27" s="112"/>
      <c r="B27" s="112"/>
      <c r="C27" s="114"/>
      <c r="D27" s="119"/>
      <c r="E27" s="119"/>
      <c r="F27" s="298"/>
      <c r="G27" s="298"/>
      <c r="H27" s="298"/>
      <c r="I27" s="298"/>
      <c r="J27" s="114"/>
      <c r="K27" s="114"/>
      <c r="L27" s="114"/>
      <c r="M27" s="119"/>
      <c r="N27" s="119"/>
      <c r="O27" s="298"/>
      <c r="P27" s="298"/>
      <c r="Q27" s="298"/>
      <c r="R27" s="298"/>
      <c r="S27" s="120"/>
      <c r="T27" s="114"/>
      <c r="U27" s="145"/>
      <c r="V27" s="116"/>
      <c r="W27" s="112"/>
      <c r="X27" s="112"/>
      <c r="Y27" s="112"/>
      <c r="Z27" s="112"/>
      <c r="AA27" s="112"/>
      <c r="AB27" s="112"/>
    </row>
    <row r="28" spans="1:28" ht="24" customHeight="1" x14ac:dyDescent="0.25">
      <c r="A28" s="112"/>
      <c r="B28" s="112"/>
      <c r="C28" s="114"/>
      <c r="D28" s="122"/>
      <c r="E28" s="122"/>
      <c r="F28" s="296"/>
      <c r="G28" s="296"/>
      <c r="H28" s="296"/>
      <c r="I28" s="119"/>
      <c r="J28" s="114"/>
      <c r="K28" s="114"/>
      <c r="L28" s="114"/>
      <c r="M28" s="122"/>
      <c r="N28" s="122"/>
      <c r="O28" s="296"/>
      <c r="P28" s="296"/>
      <c r="Q28" s="296"/>
      <c r="R28" s="119"/>
      <c r="S28" s="119"/>
      <c r="T28" s="114"/>
      <c r="U28" s="145"/>
      <c r="V28" s="116"/>
      <c r="W28" s="112"/>
      <c r="X28" s="112"/>
      <c r="Y28" s="112"/>
      <c r="Z28" s="112"/>
      <c r="AA28" s="112"/>
      <c r="AB28" s="112"/>
    </row>
    <row r="29" spans="1:28" ht="9" customHeight="1" x14ac:dyDescent="0.3">
      <c r="A29" s="112"/>
      <c r="B29" s="112"/>
      <c r="C29" s="114"/>
      <c r="D29" s="124"/>
      <c r="E29" s="124"/>
      <c r="F29" s="125"/>
      <c r="G29" s="125"/>
      <c r="H29" s="125"/>
      <c r="I29" s="114"/>
      <c r="J29" s="114"/>
      <c r="K29" s="114"/>
      <c r="L29" s="114"/>
      <c r="M29" s="124"/>
      <c r="N29" s="124"/>
      <c r="O29" s="125"/>
      <c r="P29" s="125"/>
      <c r="Q29" s="125"/>
      <c r="R29" s="114"/>
      <c r="S29" s="114"/>
      <c r="T29" s="114"/>
      <c r="U29" s="145"/>
      <c r="V29" s="116"/>
      <c r="W29" s="112"/>
      <c r="X29" s="112"/>
      <c r="Y29" s="112"/>
      <c r="Z29" s="112"/>
      <c r="AA29" s="112"/>
      <c r="AB29" s="112"/>
    </row>
    <row r="30" spans="1:28" ht="9.75" customHeight="1" x14ac:dyDescent="0.2">
      <c r="A30" s="112"/>
      <c r="B30" s="112"/>
      <c r="C30" s="114"/>
      <c r="D30" s="114"/>
      <c r="E30" s="114"/>
      <c r="F30" s="114"/>
      <c r="G30" s="114"/>
      <c r="H30" s="114"/>
      <c r="I30" s="134"/>
      <c r="J30" s="114"/>
      <c r="K30" s="114"/>
      <c r="L30" s="114"/>
      <c r="M30" s="114"/>
      <c r="N30" s="114"/>
      <c r="O30" s="114"/>
      <c r="P30" s="114"/>
      <c r="Q30" s="114"/>
      <c r="R30" s="134"/>
      <c r="S30" s="134"/>
      <c r="T30" s="114"/>
      <c r="U30" s="145"/>
      <c r="V30" s="116"/>
      <c r="W30" s="112"/>
      <c r="X30" s="112"/>
      <c r="Y30" s="112"/>
      <c r="Z30" s="112"/>
      <c r="AA30" s="112"/>
      <c r="AB30" s="112"/>
    </row>
    <row r="31" spans="1:28" ht="9.75" customHeight="1" x14ac:dyDescent="0.2">
      <c r="A31" s="112"/>
      <c r="B31" s="112"/>
      <c r="C31" s="114"/>
      <c r="D31" s="114"/>
      <c r="E31" s="114"/>
      <c r="F31" s="114"/>
      <c r="G31" s="114"/>
      <c r="H31" s="114"/>
      <c r="I31" s="134"/>
      <c r="J31" s="114"/>
      <c r="K31" s="114"/>
      <c r="L31" s="114"/>
      <c r="M31" s="114"/>
      <c r="N31" s="114"/>
      <c r="O31" s="114"/>
      <c r="P31" s="114"/>
      <c r="Q31" s="114"/>
      <c r="R31" s="134"/>
      <c r="S31" s="134"/>
      <c r="T31" s="114"/>
      <c r="U31" s="145"/>
      <c r="V31" s="116"/>
      <c r="W31" s="112"/>
      <c r="X31" s="112"/>
      <c r="Y31" s="112"/>
      <c r="Z31" s="112"/>
      <c r="AA31" s="112"/>
      <c r="AB31" s="112"/>
    </row>
    <row r="32" spans="1:28" ht="9.75" customHeight="1" x14ac:dyDescent="0.2">
      <c r="A32" s="112"/>
      <c r="B32" s="112"/>
      <c r="C32" s="114"/>
      <c r="D32" s="114"/>
      <c r="E32" s="114"/>
      <c r="F32" s="115"/>
      <c r="G32" s="115"/>
      <c r="H32" s="115"/>
      <c r="I32" s="146"/>
      <c r="J32" s="114"/>
      <c r="K32" s="114"/>
      <c r="L32" s="114"/>
      <c r="M32" s="114"/>
      <c r="N32" s="114"/>
      <c r="O32" s="115"/>
      <c r="P32" s="115"/>
      <c r="Q32" s="115"/>
      <c r="R32" s="146"/>
      <c r="S32" s="146"/>
      <c r="T32" s="114"/>
      <c r="U32" s="145"/>
      <c r="V32" s="116"/>
      <c r="W32" s="112"/>
      <c r="X32" s="112"/>
      <c r="Y32" s="112"/>
      <c r="Z32" s="112"/>
      <c r="AA32" s="112"/>
      <c r="AB32" s="112"/>
    </row>
    <row r="33" spans="1:28" ht="9.75" customHeight="1" x14ac:dyDescent="0.2">
      <c r="A33" s="112"/>
      <c r="B33" s="112"/>
      <c r="C33" s="114"/>
      <c r="D33" s="114"/>
      <c r="E33" s="114"/>
      <c r="F33" s="115"/>
      <c r="G33" s="115"/>
      <c r="H33" s="115"/>
      <c r="I33" s="146"/>
      <c r="J33" s="114"/>
      <c r="K33" s="114"/>
      <c r="L33" s="114"/>
      <c r="M33" s="114"/>
      <c r="N33" s="114"/>
      <c r="O33" s="115"/>
      <c r="P33" s="115"/>
      <c r="Q33" s="115"/>
      <c r="R33" s="146"/>
      <c r="S33" s="146"/>
      <c r="T33" s="114"/>
      <c r="U33" s="145"/>
      <c r="V33" s="116"/>
      <c r="W33" s="112"/>
      <c r="X33" s="112"/>
      <c r="Y33" s="112"/>
      <c r="Z33" s="112"/>
      <c r="AA33" s="112"/>
      <c r="AB33" s="112"/>
    </row>
    <row r="34" spans="1:28" ht="9.75" customHeight="1" x14ac:dyDescent="0.2">
      <c r="A34" s="112"/>
      <c r="B34" s="112"/>
      <c r="C34" s="114"/>
      <c r="D34" s="114"/>
      <c r="E34" s="114"/>
      <c r="F34" s="114"/>
      <c r="G34" s="114"/>
      <c r="H34" s="114"/>
      <c r="I34" s="134"/>
      <c r="J34" s="114"/>
      <c r="K34" s="114"/>
      <c r="L34" s="114"/>
      <c r="M34" s="114"/>
      <c r="N34" s="114"/>
      <c r="O34" s="114"/>
      <c r="P34" s="114"/>
      <c r="Q34" s="114"/>
      <c r="R34" s="134"/>
      <c r="S34" s="134"/>
      <c r="T34" s="114"/>
      <c r="U34" s="145"/>
      <c r="V34" s="116"/>
      <c r="W34" s="112"/>
      <c r="X34" s="112"/>
      <c r="Y34" s="112"/>
      <c r="Z34" s="112"/>
      <c r="AA34" s="112"/>
      <c r="AB34" s="112"/>
    </row>
    <row r="35" spans="1:28" ht="15.75" customHeight="1" x14ac:dyDescent="0.2">
      <c r="A35" s="112"/>
      <c r="B35" s="112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45"/>
      <c r="V35" s="116"/>
      <c r="W35" s="112"/>
      <c r="X35" s="112"/>
      <c r="Y35" s="112"/>
      <c r="Z35" s="112"/>
      <c r="AA35" s="112"/>
      <c r="AB35" s="112"/>
    </row>
    <row r="36" spans="1:28" ht="20" customHeight="1" x14ac:dyDescent="0.2">
      <c r="A36" s="112"/>
      <c r="B36" s="112"/>
      <c r="C36" s="114"/>
      <c r="D36" s="297"/>
      <c r="E36" s="297"/>
      <c r="F36" s="297"/>
      <c r="G36" s="297"/>
      <c r="H36" s="297"/>
      <c r="I36" s="114"/>
      <c r="J36" s="114"/>
      <c r="K36" s="114"/>
      <c r="L36" s="114"/>
      <c r="M36" s="297"/>
      <c r="N36" s="297"/>
      <c r="O36" s="297"/>
      <c r="P36" s="297"/>
      <c r="Q36" s="297"/>
      <c r="R36" s="114"/>
      <c r="S36" s="114"/>
      <c r="T36" s="114"/>
      <c r="U36" s="118"/>
      <c r="V36" s="116"/>
      <c r="W36" s="112"/>
      <c r="X36" s="112"/>
      <c r="Y36" s="112"/>
      <c r="Z36" s="112"/>
      <c r="AA36" s="112"/>
      <c r="AB36" s="112"/>
    </row>
    <row r="37" spans="1:28" ht="4" customHeight="1" x14ac:dyDescent="0.2">
      <c r="A37" s="112"/>
      <c r="B37" s="112"/>
      <c r="C37" s="114"/>
      <c r="D37" s="117"/>
      <c r="E37" s="117"/>
      <c r="F37" s="117"/>
      <c r="G37" s="117"/>
      <c r="H37" s="117"/>
      <c r="I37" s="114"/>
      <c r="J37" s="114"/>
      <c r="K37" s="114"/>
      <c r="L37" s="114"/>
      <c r="M37" s="117"/>
      <c r="N37" s="117"/>
      <c r="O37" s="117"/>
      <c r="P37" s="117"/>
      <c r="Q37" s="117"/>
      <c r="R37" s="114"/>
      <c r="S37" s="114"/>
      <c r="T37" s="114"/>
      <c r="U37" s="118"/>
      <c r="V37" s="116"/>
      <c r="W37" s="112"/>
      <c r="X37" s="112"/>
      <c r="Y37" s="112"/>
      <c r="Z37" s="112"/>
      <c r="AA37" s="112"/>
      <c r="AB37" s="112"/>
    </row>
    <row r="38" spans="1:28" ht="38" customHeight="1" x14ac:dyDescent="0.2">
      <c r="A38" s="112"/>
      <c r="B38" s="112"/>
      <c r="C38" s="114"/>
      <c r="D38" s="119"/>
      <c r="E38" s="119"/>
      <c r="F38" s="298"/>
      <c r="G38" s="298"/>
      <c r="H38" s="298"/>
      <c r="I38" s="298"/>
      <c r="J38" s="114"/>
      <c r="K38" s="114"/>
      <c r="L38" s="114"/>
      <c r="M38" s="119"/>
      <c r="N38" s="119"/>
      <c r="O38" s="298"/>
      <c r="P38" s="298"/>
      <c r="Q38" s="298"/>
      <c r="R38" s="298"/>
      <c r="S38" s="120"/>
      <c r="T38" s="114"/>
      <c r="U38" s="145"/>
      <c r="V38" s="116"/>
      <c r="W38" s="112"/>
      <c r="X38" s="112"/>
      <c r="Y38" s="112"/>
      <c r="Z38" s="112"/>
      <c r="AA38" s="112"/>
      <c r="AB38" s="112"/>
    </row>
    <row r="39" spans="1:28" ht="24" customHeight="1" x14ac:dyDescent="0.25">
      <c r="A39" s="112"/>
      <c r="B39" s="112"/>
      <c r="C39" s="114"/>
      <c r="D39" s="122"/>
      <c r="E39" s="122"/>
      <c r="F39" s="296"/>
      <c r="G39" s="296"/>
      <c r="H39" s="296"/>
      <c r="I39" s="119"/>
      <c r="J39" s="114"/>
      <c r="K39" s="114"/>
      <c r="L39" s="114"/>
      <c r="M39" s="122"/>
      <c r="N39" s="122"/>
      <c r="O39" s="296"/>
      <c r="P39" s="296"/>
      <c r="Q39" s="296"/>
      <c r="R39" s="119"/>
      <c r="S39" s="119"/>
      <c r="T39" s="114"/>
      <c r="U39" s="145"/>
      <c r="V39" s="116"/>
      <c r="W39" s="112"/>
      <c r="X39" s="112"/>
      <c r="Y39" s="112"/>
      <c r="Z39" s="112"/>
      <c r="AA39" s="112"/>
      <c r="AB39" s="112"/>
    </row>
    <row r="40" spans="1:28" ht="9" customHeight="1" x14ac:dyDescent="0.3">
      <c r="A40" s="112"/>
      <c r="B40" s="112"/>
      <c r="C40" s="114"/>
      <c r="D40" s="124"/>
      <c r="E40" s="124"/>
      <c r="F40" s="125"/>
      <c r="G40" s="125"/>
      <c r="H40" s="125"/>
      <c r="I40" s="114"/>
      <c r="J40" s="114"/>
      <c r="K40" s="114"/>
      <c r="L40" s="114"/>
      <c r="M40" s="124"/>
      <c r="N40" s="124"/>
      <c r="O40" s="125"/>
      <c r="P40" s="125"/>
      <c r="Q40" s="125"/>
      <c r="R40" s="114"/>
      <c r="S40" s="114"/>
      <c r="T40" s="114"/>
      <c r="U40" s="145"/>
      <c r="V40" s="116"/>
      <c r="W40" s="112"/>
      <c r="X40" s="112"/>
      <c r="Y40" s="112"/>
      <c r="Z40" s="112"/>
      <c r="AA40" s="112"/>
      <c r="AB40" s="112"/>
    </row>
    <row r="41" spans="1:28" ht="9.75" customHeight="1" x14ac:dyDescent="0.2">
      <c r="A41" s="112"/>
      <c r="B41" s="112"/>
      <c r="C41" s="114"/>
      <c r="D41" s="114"/>
      <c r="E41" s="114"/>
      <c r="F41" s="114"/>
      <c r="G41" s="114"/>
      <c r="H41" s="114"/>
      <c r="I41" s="134"/>
      <c r="J41" s="114"/>
      <c r="K41" s="114"/>
      <c r="L41" s="114"/>
      <c r="M41" s="114"/>
      <c r="N41" s="114"/>
      <c r="O41" s="114"/>
      <c r="P41" s="114"/>
      <c r="Q41" s="114"/>
      <c r="R41" s="134"/>
      <c r="S41" s="134"/>
      <c r="T41" s="114"/>
      <c r="U41" s="145"/>
      <c r="V41" s="116"/>
      <c r="W41" s="112"/>
      <c r="X41" s="112"/>
      <c r="Y41" s="112"/>
      <c r="Z41" s="112"/>
      <c r="AA41" s="112"/>
      <c r="AB41" s="112"/>
    </row>
    <row r="42" spans="1:28" ht="9.75" customHeight="1" x14ac:dyDescent="0.2">
      <c r="A42" s="112"/>
      <c r="B42" s="112"/>
      <c r="C42" s="114"/>
      <c r="D42" s="114"/>
      <c r="E42" s="114"/>
      <c r="F42" s="114"/>
      <c r="G42" s="114"/>
      <c r="H42" s="114"/>
      <c r="I42" s="134"/>
      <c r="J42" s="114"/>
      <c r="K42" s="114"/>
      <c r="L42" s="114"/>
      <c r="M42" s="114"/>
      <c r="N42" s="114"/>
      <c r="O42" s="114"/>
      <c r="P42" s="114"/>
      <c r="Q42" s="114"/>
      <c r="R42" s="134"/>
      <c r="S42" s="134"/>
      <c r="T42" s="114"/>
      <c r="U42" s="145"/>
      <c r="V42" s="116"/>
      <c r="W42" s="112"/>
      <c r="X42" s="112"/>
      <c r="Y42" s="112"/>
      <c r="Z42" s="112"/>
      <c r="AA42" s="112"/>
      <c r="AB42" s="112"/>
    </row>
    <row r="43" spans="1:28" ht="9.75" customHeight="1" x14ac:dyDescent="0.2">
      <c r="A43" s="112"/>
      <c r="B43" s="112"/>
      <c r="C43" s="114"/>
      <c r="D43" s="114"/>
      <c r="E43" s="114"/>
      <c r="F43" s="115"/>
      <c r="G43" s="115"/>
      <c r="H43" s="115"/>
      <c r="I43" s="146"/>
      <c r="J43" s="114"/>
      <c r="K43" s="114"/>
      <c r="L43" s="114"/>
      <c r="M43" s="114"/>
      <c r="N43" s="114"/>
      <c r="O43" s="115"/>
      <c r="P43" s="115"/>
      <c r="Q43" s="115"/>
      <c r="R43" s="146"/>
      <c r="S43" s="146"/>
      <c r="T43" s="114"/>
      <c r="U43" s="145"/>
      <c r="V43" s="116"/>
      <c r="W43" s="112"/>
      <c r="X43" s="112"/>
      <c r="Y43" s="112"/>
      <c r="Z43" s="112"/>
      <c r="AA43" s="112"/>
      <c r="AB43" s="112"/>
    </row>
    <row r="44" spans="1:28" ht="9.75" customHeight="1" x14ac:dyDescent="0.2">
      <c r="A44" s="112"/>
      <c r="B44" s="112"/>
      <c r="C44" s="114"/>
      <c r="D44" s="114"/>
      <c r="E44" s="114"/>
      <c r="F44" s="115"/>
      <c r="G44" s="115"/>
      <c r="H44" s="115"/>
      <c r="I44" s="146"/>
      <c r="J44" s="114"/>
      <c r="K44" s="114"/>
      <c r="L44" s="114"/>
      <c r="M44" s="114"/>
      <c r="N44" s="114"/>
      <c r="O44" s="115"/>
      <c r="P44" s="115"/>
      <c r="Q44" s="115"/>
      <c r="R44" s="146"/>
      <c r="S44" s="146"/>
      <c r="T44" s="114"/>
      <c r="U44" s="145"/>
      <c r="V44" s="116"/>
      <c r="W44" s="112"/>
      <c r="X44" s="112"/>
      <c r="Y44" s="112"/>
      <c r="Z44" s="112"/>
      <c r="AA44" s="112"/>
      <c r="AB44" s="112"/>
    </row>
    <row r="45" spans="1:28" ht="9.75" customHeight="1" x14ac:dyDescent="0.2">
      <c r="A45" s="112"/>
      <c r="B45" s="112"/>
      <c r="C45" s="114"/>
      <c r="D45" s="114"/>
      <c r="E45" s="114"/>
      <c r="F45" s="114"/>
      <c r="G45" s="114"/>
      <c r="H45" s="114"/>
      <c r="I45" s="134"/>
      <c r="J45" s="114"/>
      <c r="K45" s="114"/>
      <c r="L45" s="114"/>
      <c r="M45" s="114"/>
      <c r="N45" s="114"/>
      <c r="O45" s="114"/>
      <c r="P45" s="114"/>
      <c r="Q45" s="114"/>
      <c r="R45" s="134"/>
      <c r="S45" s="134"/>
      <c r="T45" s="114"/>
      <c r="U45" s="145"/>
      <c r="V45" s="116"/>
      <c r="W45" s="112"/>
      <c r="X45" s="112"/>
      <c r="Y45" s="112"/>
      <c r="Z45" s="112"/>
      <c r="AA45" s="112"/>
      <c r="AB45" s="112"/>
    </row>
    <row r="46" spans="1:28" ht="15.75" customHeight="1" x14ac:dyDescent="0.2">
      <c r="A46" s="112"/>
      <c r="B46" s="112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45"/>
      <c r="V46" s="116"/>
      <c r="W46" s="112"/>
      <c r="X46" s="112"/>
      <c r="Y46" s="112"/>
      <c r="Z46" s="112"/>
      <c r="AA46" s="112"/>
      <c r="AB46" s="112"/>
    </row>
    <row r="47" spans="1:28" ht="20" customHeight="1" x14ac:dyDescent="0.2">
      <c r="A47" s="112"/>
      <c r="B47" s="112"/>
      <c r="C47" s="114"/>
      <c r="D47" s="297"/>
      <c r="E47" s="297"/>
      <c r="F47" s="297"/>
      <c r="G47" s="297"/>
      <c r="H47" s="297"/>
      <c r="I47" s="114"/>
      <c r="J47" s="114"/>
      <c r="K47" s="114"/>
      <c r="L47" s="114"/>
      <c r="M47" s="297"/>
      <c r="N47" s="297"/>
      <c r="O47" s="297"/>
      <c r="P47" s="297"/>
      <c r="Q47" s="297"/>
      <c r="R47" s="114"/>
      <c r="S47" s="114"/>
      <c r="T47" s="114"/>
      <c r="U47" s="118"/>
      <c r="V47" s="147"/>
      <c r="W47" s="112"/>
      <c r="X47" s="112"/>
      <c r="Y47" s="112"/>
      <c r="Z47" s="112"/>
      <c r="AA47" s="112"/>
      <c r="AB47" s="112"/>
    </row>
    <row r="48" spans="1:28" ht="4" customHeight="1" x14ac:dyDescent="0.2">
      <c r="A48" s="112"/>
      <c r="B48" s="112"/>
      <c r="C48" s="114"/>
      <c r="D48" s="117"/>
      <c r="E48" s="117"/>
      <c r="F48" s="117"/>
      <c r="G48" s="117"/>
      <c r="H48" s="117"/>
      <c r="I48" s="114"/>
      <c r="J48" s="114"/>
      <c r="K48" s="114"/>
      <c r="L48" s="114"/>
      <c r="M48" s="117"/>
      <c r="N48" s="117"/>
      <c r="O48" s="117"/>
      <c r="P48" s="117"/>
      <c r="Q48" s="117"/>
      <c r="R48" s="114"/>
      <c r="S48" s="114"/>
      <c r="T48" s="114"/>
      <c r="U48" s="118"/>
      <c r="V48" s="116"/>
      <c r="W48" s="112"/>
      <c r="X48" s="112"/>
      <c r="Y48" s="112"/>
      <c r="Z48" s="112"/>
      <c r="AA48" s="112"/>
      <c r="AB48" s="112"/>
    </row>
    <row r="49" spans="1:28" ht="38" customHeight="1" x14ac:dyDescent="0.2">
      <c r="A49" s="112"/>
      <c r="B49" s="112"/>
      <c r="C49" s="114"/>
      <c r="D49" s="119"/>
      <c r="E49" s="119"/>
      <c r="F49" s="298"/>
      <c r="G49" s="298"/>
      <c r="H49" s="298"/>
      <c r="I49" s="298"/>
      <c r="J49" s="114"/>
      <c r="K49" s="114"/>
      <c r="L49" s="114"/>
      <c r="M49" s="119"/>
      <c r="N49" s="119"/>
      <c r="O49" s="298"/>
      <c r="P49" s="298"/>
      <c r="Q49" s="298"/>
      <c r="R49" s="298"/>
      <c r="S49" s="120"/>
      <c r="T49" s="114"/>
      <c r="U49" s="145"/>
      <c r="V49" s="148"/>
      <c r="W49" s="112"/>
      <c r="X49" s="112"/>
      <c r="Y49" s="112"/>
      <c r="Z49" s="112"/>
      <c r="AA49" s="112"/>
      <c r="AB49" s="112"/>
    </row>
    <row r="50" spans="1:28" ht="24" customHeight="1" x14ac:dyDescent="0.25">
      <c r="A50" s="112"/>
      <c r="B50" s="112"/>
      <c r="C50" s="114"/>
      <c r="D50" s="122"/>
      <c r="E50" s="122"/>
      <c r="F50" s="296"/>
      <c r="G50" s="296"/>
      <c r="H50" s="296"/>
      <c r="I50" s="119"/>
      <c r="J50" s="114"/>
      <c r="K50" s="114"/>
      <c r="L50" s="114"/>
      <c r="M50" s="122"/>
      <c r="N50" s="122"/>
      <c r="O50" s="296"/>
      <c r="P50" s="296"/>
      <c r="Q50" s="296"/>
      <c r="R50" s="119"/>
      <c r="S50" s="119"/>
      <c r="T50" s="114"/>
      <c r="U50" s="145"/>
      <c r="V50" s="149"/>
      <c r="W50" s="112"/>
      <c r="X50" s="112"/>
      <c r="Y50" s="112"/>
      <c r="Z50" s="112"/>
      <c r="AA50" s="112"/>
      <c r="AB50" s="112"/>
    </row>
    <row r="51" spans="1:28" ht="9" customHeight="1" x14ac:dyDescent="0.3">
      <c r="A51" s="112"/>
      <c r="B51" s="112"/>
      <c r="C51" s="114"/>
      <c r="D51" s="124"/>
      <c r="E51" s="124"/>
      <c r="F51" s="125"/>
      <c r="G51" s="125"/>
      <c r="H51" s="125"/>
      <c r="I51" s="114"/>
      <c r="J51" s="114"/>
      <c r="K51" s="114"/>
      <c r="L51" s="114"/>
      <c r="M51" s="124"/>
      <c r="N51" s="124"/>
      <c r="O51" s="125"/>
      <c r="P51" s="125"/>
      <c r="Q51" s="125"/>
      <c r="R51" s="114"/>
      <c r="S51" s="114"/>
      <c r="T51" s="114"/>
      <c r="U51" s="145"/>
      <c r="V51" s="150"/>
      <c r="W51" s="112"/>
      <c r="X51" s="112"/>
      <c r="Y51" s="112"/>
      <c r="Z51" s="112"/>
      <c r="AA51" s="112"/>
      <c r="AB51" s="112"/>
    </row>
    <row r="52" spans="1:28" ht="9.75" customHeight="1" x14ac:dyDescent="0.2">
      <c r="A52" s="112"/>
      <c r="B52" s="112"/>
      <c r="C52" s="114"/>
      <c r="D52" s="114"/>
      <c r="E52" s="114"/>
      <c r="F52" s="114"/>
      <c r="G52" s="114"/>
      <c r="H52" s="114"/>
      <c r="I52" s="134"/>
      <c r="J52" s="114"/>
      <c r="K52" s="114"/>
      <c r="L52" s="114"/>
      <c r="M52" s="114"/>
      <c r="N52" s="114"/>
      <c r="O52" s="114"/>
      <c r="P52" s="114"/>
      <c r="Q52" s="114"/>
      <c r="R52" s="134"/>
      <c r="S52" s="134"/>
      <c r="T52" s="114"/>
      <c r="U52" s="145"/>
      <c r="V52" s="151"/>
      <c r="W52" s="112"/>
      <c r="X52" s="112"/>
      <c r="Y52" s="112"/>
      <c r="Z52" s="112"/>
      <c r="AA52" s="112"/>
      <c r="AB52" s="112"/>
    </row>
    <row r="53" spans="1:28" ht="9.75" customHeight="1" x14ac:dyDescent="0.2">
      <c r="A53" s="112"/>
      <c r="B53" s="112"/>
      <c r="C53" s="114"/>
      <c r="D53" s="114"/>
      <c r="E53" s="114"/>
      <c r="F53" s="114"/>
      <c r="G53" s="114"/>
      <c r="H53" s="114"/>
      <c r="I53" s="134"/>
      <c r="J53" s="114"/>
      <c r="K53" s="114"/>
      <c r="L53" s="114"/>
      <c r="M53" s="114"/>
      <c r="N53" s="114"/>
      <c r="O53" s="114"/>
      <c r="P53" s="114"/>
      <c r="Q53" s="114"/>
      <c r="R53" s="134"/>
      <c r="S53" s="134"/>
      <c r="T53" s="114"/>
      <c r="U53" s="145"/>
      <c r="V53" s="151"/>
      <c r="W53" s="112"/>
      <c r="X53" s="112"/>
      <c r="Y53" s="112"/>
      <c r="Z53" s="112"/>
      <c r="AA53" s="112"/>
      <c r="AB53" s="112"/>
    </row>
    <row r="54" spans="1:28" ht="9.75" customHeight="1" x14ac:dyDescent="0.2">
      <c r="A54" s="112"/>
      <c r="B54" s="112"/>
      <c r="C54" s="114"/>
      <c r="D54" s="114"/>
      <c r="E54" s="114"/>
      <c r="F54" s="115"/>
      <c r="G54" s="115"/>
      <c r="H54" s="115"/>
      <c r="I54" s="146"/>
      <c r="J54" s="114"/>
      <c r="K54" s="114"/>
      <c r="L54" s="114"/>
      <c r="M54" s="114"/>
      <c r="N54" s="114"/>
      <c r="O54" s="115"/>
      <c r="P54" s="115"/>
      <c r="Q54" s="115"/>
      <c r="R54" s="146"/>
      <c r="S54" s="146"/>
      <c r="T54" s="114"/>
      <c r="U54" s="145"/>
      <c r="V54" s="151"/>
      <c r="W54" s="112"/>
      <c r="X54" s="112"/>
      <c r="Y54" s="112"/>
      <c r="Z54" s="112"/>
      <c r="AA54" s="112"/>
      <c r="AB54" s="112"/>
    </row>
    <row r="55" spans="1:28" ht="9.75" customHeight="1" x14ac:dyDescent="0.2">
      <c r="A55" s="112"/>
      <c r="B55" s="112"/>
      <c r="C55" s="114"/>
      <c r="D55" s="114"/>
      <c r="E55" s="114"/>
      <c r="F55" s="115"/>
      <c r="G55" s="115"/>
      <c r="H55" s="115"/>
      <c r="I55" s="146"/>
      <c r="J55" s="114"/>
      <c r="K55" s="114"/>
      <c r="L55" s="114"/>
      <c r="M55" s="114"/>
      <c r="N55" s="114"/>
      <c r="O55" s="115"/>
      <c r="P55" s="115"/>
      <c r="Q55" s="115"/>
      <c r="R55" s="146"/>
      <c r="S55" s="146"/>
      <c r="T55" s="114"/>
      <c r="U55" s="145"/>
      <c r="V55" s="151"/>
      <c r="W55" s="112"/>
      <c r="X55" s="112"/>
      <c r="Y55" s="112"/>
      <c r="Z55" s="112"/>
      <c r="AA55" s="112"/>
      <c r="AB55" s="112"/>
    </row>
    <row r="56" spans="1:28" ht="9.75" customHeight="1" x14ac:dyDescent="0.2">
      <c r="A56" s="112"/>
      <c r="B56" s="112"/>
      <c r="C56" s="114"/>
      <c r="D56" s="114"/>
      <c r="E56" s="114"/>
      <c r="F56" s="114"/>
      <c r="G56" s="114"/>
      <c r="H56" s="114"/>
      <c r="I56" s="134"/>
      <c r="J56" s="114"/>
      <c r="K56" s="114"/>
      <c r="L56" s="114"/>
      <c r="M56" s="114"/>
      <c r="N56" s="114"/>
      <c r="O56" s="114"/>
      <c r="P56" s="114"/>
      <c r="Q56" s="114"/>
      <c r="R56" s="134"/>
      <c r="S56" s="134"/>
      <c r="T56" s="114"/>
      <c r="U56" s="145"/>
      <c r="V56" s="151"/>
      <c r="W56" s="112"/>
      <c r="X56" s="112"/>
      <c r="Y56" s="112"/>
      <c r="Z56" s="112"/>
      <c r="AA56" s="112"/>
      <c r="AB56" s="112"/>
    </row>
    <row r="57" spans="1:28" ht="15.75" customHeight="1" x14ac:dyDescent="0.2">
      <c r="A57" s="112"/>
      <c r="B57" s="112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45"/>
      <c r="V57" s="152"/>
      <c r="W57" s="112"/>
      <c r="X57" s="112"/>
      <c r="Y57" s="112"/>
      <c r="Z57" s="112"/>
      <c r="AA57" s="112"/>
      <c r="AB57" s="112"/>
    </row>
    <row r="58" spans="1:28" ht="20" customHeight="1" x14ac:dyDescent="0.2">
      <c r="A58" s="112"/>
      <c r="B58" s="112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6"/>
      <c r="W58" s="112"/>
      <c r="X58" s="112"/>
      <c r="Y58" s="112"/>
      <c r="Z58" s="112"/>
      <c r="AA58" s="112"/>
      <c r="AB58" s="112"/>
    </row>
  </sheetData>
  <sheetProtection algorithmName="SHA-512" hashValue="LwSFp71nZ8ZMALI8rWsHoKNYn9aW8PV9I4MzDFmevBSK8jvP51gef7dO8evutEda4LwKNjs0EwJIM74emDdAGQ==" saltValue="6kHdn31MWfPEiR94DQ0NcA==" spinCount="100000" sheet="1" objects="1" scenarios="1" selectLockedCells="1" selectUnlockedCells="1"/>
  <mergeCells count="38">
    <mergeCell ref="F13:J13"/>
    <mergeCell ref="O13:S13"/>
    <mergeCell ref="F25:J25"/>
    <mergeCell ref="O25:S25"/>
    <mergeCell ref="D3:H3"/>
    <mergeCell ref="M3:Q3"/>
    <mergeCell ref="F4:I4"/>
    <mergeCell ref="O4:R4"/>
    <mergeCell ref="F5:I5"/>
    <mergeCell ref="O5:R5"/>
    <mergeCell ref="F7:H8"/>
    <mergeCell ref="O7:Q8"/>
    <mergeCell ref="F9:I11"/>
    <mergeCell ref="O9:R11"/>
    <mergeCell ref="F16:I16"/>
    <mergeCell ref="O16:R16"/>
    <mergeCell ref="F17:I17"/>
    <mergeCell ref="O17:R17"/>
    <mergeCell ref="F19:H20"/>
    <mergeCell ref="O19:Q20"/>
    <mergeCell ref="F21:I23"/>
    <mergeCell ref="O21:R23"/>
    <mergeCell ref="F27:I27"/>
    <mergeCell ref="O27:R27"/>
    <mergeCell ref="F28:H28"/>
    <mergeCell ref="O28:Q28"/>
    <mergeCell ref="D36:H36"/>
    <mergeCell ref="M36:Q36"/>
    <mergeCell ref="F38:I38"/>
    <mergeCell ref="O38:R38"/>
    <mergeCell ref="F50:H50"/>
    <mergeCell ref="O50:Q50"/>
    <mergeCell ref="F39:H39"/>
    <mergeCell ref="O39:Q39"/>
    <mergeCell ref="D47:H47"/>
    <mergeCell ref="M47:Q47"/>
    <mergeCell ref="F49:I49"/>
    <mergeCell ref="O49:R49"/>
  </mergeCells>
  <phoneticPr fontId="1"/>
  <conditionalFormatting sqref="C3 L3 C25:C26 L26 C36:C37 L36:L37 C47:C48 L47:L48 C13:C15 L14:L15">
    <cfRule type="cellIs" dxfId="12" priority="17" stopIfTrue="1" operator="equal">
      <formula>0</formula>
    </cfRule>
  </conditionalFormatting>
  <conditionalFormatting sqref="F7 I7">
    <cfRule type="colorScale" priority="16">
      <colorScale>
        <cfvo type="min"/>
        <cfvo type="max"/>
        <color rgb="FFFF7128"/>
        <color rgb="FFFFEF9C"/>
      </colorScale>
    </cfRule>
  </conditionalFormatting>
  <conditionalFormatting sqref="F19">
    <cfRule type="colorScale" priority="8">
      <colorScale>
        <cfvo type="min"/>
        <cfvo type="max"/>
        <color rgb="FFFF7128"/>
        <color rgb="FFFFEF9C"/>
      </colorScale>
    </cfRule>
  </conditionalFormatting>
  <conditionalFormatting sqref="F7:H8">
    <cfRule type="expression" dxfId="11" priority="13">
      <formula>E7=3</formula>
    </cfRule>
    <cfRule type="expression" dxfId="10" priority="14">
      <formula>E7=1</formula>
    </cfRule>
    <cfRule type="expression" dxfId="9" priority="15">
      <formula>E7=2</formula>
    </cfRule>
  </conditionalFormatting>
  <conditionalFormatting sqref="F19:H20">
    <cfRule type="expression" dxfId="8" priority="5">
      <formula>E19=3</formula>
    </cfRule>
    <cfRule type="expression" dxfId="7" priority="6">
      <formula>E19=1</formula>
    </cfRule>
    <cfRule type="expression" dxfId="6" priority="7">
      <formula>E19=2</formula>
    </cfRule>
  </conditionalFormatting>
  <conditionalFormatting sqref="O7">
    <cfRule type="colorScale" priority="12">
      <colorScale>
        <cfvo type="min"/>
        <cfvo type="max"/>
        <color rgb="FFFF7128"/>
        <color rgb="FFFFEF9C"/>
      </colorScale>
    </cfRule>
  </conditionalFormatting>
  <conditionalFormatting sqref="O19">
    <cfRule type="colorScale" priority="4">
      <colorScale>
        <cfvo type="min"/>
        <cfvo type="max"/>
        <color rgb="FFFF7128"/>
        <color rgb="FFFFEF9C"/>
      </colorScale>
    </cfRule>
  </conditionalFormatting>
  <conditionalFormatting sqref="O7:Q8">
    <cfRule type="expression" dxfId="5" priority="9">
      <formula>N7=3</formula>
    </cfRule>
    <cfRule type="expression" dxfId="4" priority="10">
      <formula>N7=1</formula>
    </cfRule>
    <cfRule type="expression" dxfId="3" priority="11">
      <formula>N7=2</formula>
    </cfRule>
  </conditionalFormatting>
  <conditionalFormatting sqref="O19:Q20">
    <cfRule type="expression" dxfId="2" priority="1">
      <formula>N19=3</formula>
    </cfRule>
    <cfRule type="expression" dxfId="1" priority="2">
      <formula>N19=1</formula>
    </cfRule>
    <cfRule type="expression" dxfId="0" priority="3">
      <formula>N19=2</formula>
    </cfRule>
  </conditionalFormatting>
  <pageMargins left="0.23622047244094491" right="3.937007874015748E-2" top="0.55118110236220474" bottom="0.55118110236220474" header="0.31496062992125984" footer="0.31496062992125984"/>
  <pageSetup paperSize="9" orientation="portrait" r:id="rId1"/>
  <colBreaks count="1" manualBreakCount="1">
    <brk id="2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50"/>
  <sheetViews>
    <sheetView workbookViewId="0">
      <selection activeCell="C12" sqref="C12:C13"/>
    </sheetView>
  </sheetViews>
  <sheetFormatPr defaultRowHeight="13" x14ac:dyDescent="0.2"/>
  <cols>
    <col min="2" max="3" width="8.7265625" style="71"/>
    <col min="4" max="4" width="22.36328125" style="71" customWidth="1"/>
    <col min="5" max="6" width="8.7265625" style="71"/>
    <col min="7" max="7" width="19.1796875" customWidth="1"/>
    <col min="8" max="8" width="4.6328125" customWidth="1"/>
    <col min="9" max="10" width="11.6328125" style="71" customWidth="1"/>
    <col min="11" max="11" width="28.453125" customWidth="1"/>
  </cols>
  <sheetData>
    <row r="1" spans="2:11" x14ac:dyDescent="0.2">
      <c r="B1" s="308" t="s">
        <v>47</v>
      </c>
      <c r="C1" s="308"/>
      <c r="D1" s="308"/>
      <c r="E1" s="308"/>
    </row>
    <row r="2" spans="2:11" ht="13.5" thickBot="1" x14ac:dyDescent="0.25"/>
    <row r="3" spans="2:11" ht="13.5" thickBot="1" x14ac:dyDescent="0.25">
      <c r="B3" s="86" t="s">
        <v>22</v>
      </c>
      <c r="C3" s="86" t="s">
        <v>19</v>
      </c>
      <c r="D3" s="87" t="s">
        <v>41</v>
      </c>
      <c r="E3" s="86" t="s">
        <v>34</v>
      </c>
      <c r="F3" s="87" t="s">
        <v>114</v>
      </c>
      <c r="G3" s="94" t="s">
        <v>116</v>
      </c>
      <c r="H3" s="88" t="s">
        <v>119</v>
      </c>
      <c r="I3" s="309" t="s">
        <v>118</v>
      </c>
      <c r="J3" s="309"/>
      <c r="K3" s="310"/>
    </row>
    <row r="4" spans="2:11" ht="13.5" thickTop="1" x14ac:dyDescent="0.2">
      <c r="B4" s="83" t="s">
        <v>39</v>
      </c>
      <c r="C4" s="83">
        <v>1</v>
      </c>
      <c r="D4" s="84" t="s">
        <v>25</v>
      </c>
      <c r="E4" s="83" t="s">
        <v>60</v>
      </c>
      <c r="F4" s="84">
        <v>1</v>
      </c>
      <c r="G4" s="95" t="str">
        <f>(入力シート!F12&amp;"　　印")</f>
        <v>　　印</v>
      </c>
      <c r="H4" s="85">
        <v>1</v>
      </c>
      <c r="I4" s="89" t="str">
        <f>IF(入力シート!I18="","",IF(入力シート!I18="千葉県","",入力シート!I18))</f>
        <v/>
      </c>
      <c r="J4" s="89" t="str">
        <f>IF(I4="","",CONCATENATE(I4,$H$3))</f>
        <v/>
      </c>
      <c r="K4" s="90" t="str">
        <f>CONCATENATE(J4,入力シート!J18,入力シート!K18)</f>
        <v/>
      </c>
    </row>
    <row r="5" spans="2:11" x14ac:dyDescent="0.2">
      <c r="B5" s="80" t="s">
        <v>40</v>
      </c>
      <c r="C5" s="80">
        <v>2</v>
      </c>
      <c r="D5" s="81" t="s">
        <v>26</v>
      </c>
      <c r="E5" s="80" t="s">
        <v>106</v>
      </c>
      <c r="F5" s="81">
        <v>2</v>
      </c>
      <c r="G5" s="96" t="s">
        <v>117</v>
      </c>
      <c r="H5" s="77">
        <v>2</v>
      </c>
      <c r="I5" s="72" t="str">
        <f>IF(入力シート!I19="","",IF(入力シート!I19="千葉県","",入力シート!I19))</f>
        <v/>
      </c>
      <c r="J5" s="72" t="str">
        <f t="shared" ref="J5:J11" si="0">IF(I5="","",CONCATENATE(I5,$H$3))</f>
        <v/>
      </c>
      <c r="K5" s="91" t="str">
        <f>CONCATENATE(J5,入力シート!J19,入力シート!K19)</f>
        <v/>
      </c>
    </row>
    <row r="6" spans="2:11" ht="13.5" thickBot="1" x14ac:dyDescent="0.25">
      <c r="B6" s="79" t="s">
        <v>121</v>
      </c>
      <c r="C6" s="80">
        <v>3</v>
      </c>
      <c r="D6" s="81" t="s">
        <v>120</v>
      </c>
      <c r="E6" s="80" t="s">
        <v>61</v>
      </c>
      <c r="F6" s="82">
        <v>3</v>
      </c>
      <c r="G6" s="96" t="str">
        <f>(入力シート!F13&amp;"　　印")</f>
        <v>　　印</v>
      </c>
      <c r="H6" s="77">
        <v>3</v>
      </c>
      <c r="I6" s="72" t="str">
        <f>IF(入力シート!I20="","",IF(入力シート!I20="千葉県","",入力シート!I20))</f>
        <v/>
      </c>
      <c r="J6" s="72" t="str">
        <f t="shared" si="0"/>
        <v/>
      </c>
      <c r="K6" s="91" t="str">
        <f>CONCATENATE(J6,入力シート!J20,入力シート!K20)</f>
        <v/>
      </c>
    </row>
    <row r="7" spans="2:11" ht="13.5" thickBot="1" x14ac:dyDescent="0.25">
      <c r="C7" s="80">
        <v>4</v>
      </c>
      <c r="D7" s="82" t="s">
        <v>121</v>
      </c>
      <c r="E7" s="80" t="s">
        <v>62</v>
      </c>
      <c r="G7" s="96" t="s">
        <v>115</v>
      </c>
      <c r="H7" s="77">
        <v>4</v>
      </c>
      <c r="I7" s="72" t="str">
        <f>IF(入力シート!I21="","",IF(入力シート!I21="千葉県","",入力シート!I21))</f>
        <v/>
      </c>
      <c r="J7" s="72" t="str">
        <f t="shared" si="0"/>
        <v/>
      </c>
      <c r="K7" s="91" t="str">
        <f>CONCATENATE(J7,入力シート!J21,入力シート!K21)</f>
        <v/>
      </c>
    </row>
    <row r="8" spans="2:11" ht="13.5" thickBot="1" x14ac:dyDescent="0.25">
      <c r="C8" s="80">
        <v>5</v>
      </c>
      <c r="E8" s="80" t="s">
        <v>63</v>
      </c>
      <c r="G8" s="97" t="str">
        <f>("( "&amp;入力シート!F14&amp;" )")</f>
        <v>(  )</v>
      </c>
      <c r="H8" s="77">
        <v>5</v>
      </c>
      <c r="I8" s="72" t="str">
        <f>IF(入力シート!I22="","",IF(入力シート!I22="千葉県","",入力シート!I22))</f>
        <v/>
      </c>
      <c r="J8" s="72" t="str">
        <f t="shared" si="0"/>
        <v/>
      </c>
      <c r="K8" s="91" t="str">
        <f>CONCATENATE(J8,入力シート!J22,入力シート!K22)</f>
        <v/>
      </c>
    </row>
    <row r="9" spans="2:11" x14ac:dyDescent="0.2">
      <c r="C9" s="80">
        <v>6</v>
      </c>
      <c r="E9" s="80" t="s">
        <v>64</v>
      </c>
      <c r="H9" s="77">
        <v>6</v>
      </c>
      <c r="I9" s="72" t="str">
        <f>IF(入力シート!I23="","",IF(入力シート!I23="千葉県","",入力シート!I23))</f>
        <v/>
      </c>
      <c r="J9" s="72" t="str">
        <f t="shared" si="0"/>
        <v/>
      </c>
      <c r="K9" s="91" t="str">
        <f>CONCATENATE(J9,入力シート!J23,入力シート!K23)</f>
        <v/>
      </c>
    </row>
    <row r="10" spans="2:11" x14ac:dyDescent="0.2">
      <c r="C10" s="80">
        <v>7</v>
      </c>
      <c r="E10" s="80" t="s">
        <v>65</v>
      </c>
      <c r="H10" s="77">
        <v>7</v>
      </c>
      <c r="I10" s="72" t="str">
        <f>IF(入力シート!I24="","",IF(入力シート!I24="千葉県","",入力シート!I24))</f>
        <v/>
      </c>
      <c r="J10" s="72" t="str">
        <f t="shared" si="0"/>
        <v/>
      </c>
      <c r="K10" s="91" t="str">
        <f>CONCATENATE(J10,入力シート!J24,入力シート!K24)</f>
        <v/>
      </c>
    </row>
    <row r="11" spans="2:11" ht="13.5" thickBot="1" x14ac:dyDescent="0.25">
      <c r="C11" s="80">
        <v>8</v>
      </c>
      <c r="E11" s="80" t="s">
        <v>66</v>
      </c>
      <c r="H11" s="78">
        <v>8</v>
      </c>
      <c r="I11" s="92" t="str">
        <f>IF(入力シート!I25="","",IF(入力シート!I25="千葉県","",入力シート!I25))</f>
        <v/>
      </c>
      <c r="J11" s="92" t="str">
        <f t="shared" si="0"/>
        <v/>
      </c>
      <c r="K11" s="93" t="str">
        <f>CONCATENATE(J11,入力シート!J25,入力シート!K25)</f>
        <v/>
      </c>
    </row>
    <row r="12" spans="2:11" x14ac:dyDescent="0.2">
      <c r="C12" s="80"/>
      <c r="E12" s="80" t="s">
        <v>105</v>
      </c>
    </row>
    <row r="13" spans="2:11" x14ac:dyDescent="0.2">
      <c r="C13" s="80"/>
      <c r="E13" s="80" t="s">
        <v>67</v>
      </c>
    </row>
    <row r="14" spans="2:11" ht="13.5" thickBot="1" x14ac:dyDescent="0.25">
      <c r="C14" s="79" t="s">
        <v>121</v>
      </c>
      <c r="E14" s="80" t="s">
        <v>68</v>
      </c>
    </row>
    <row r="15" spans="2:11" x14ac:dyDescent="0.2">
      <c r="E15" s="80" t="s">
        <v>69</v>
      </c>
    </row>
    <row r="16" spans="2:11" x14ac:dyDescent="0.2">
      <c r="E16" s="80" t="s">
        <v>70</v>
      </c>
    </row>
    <row r="17" spans="5:5" x14ac:dyDescent="0.2">
      <c r="E17" s="80" t="s">
        <v>71</v>
      </c>
    </row>
    <row r="18" spans="5:5" x14ac:dyDescent="0.2">
      <c r="E18" s="80" t="s">
        <v>72</v>
      </c>
    </row>
    <row r="19" spans="5:5" x14ac:dyDescent="0.2">
      <c r="E19" s="80" t="s">
        <v>73</v>
      </c>
    </row>
    <row r="20" spans="5:5" x14ac:dyDescent="0.2">
      <c r="E20" s="80" t="s">
        <v>74</v>
      </c>
    </row>
    <row r="21" spans="5:5" x14ac:dyDescent="0.2">
      <c r="E21" s="80" t="s">
        <v>75</v>
      </c>
    </row>
    <row r="22" spans="5:5" x14ac:dyDescent="0.2">
      <c r="E22" s="80" t="s">
        <v>76</v>
      </c>
    </row>
    <row r="23" spans="5:5" x14ac:dyDescent="0.2">
      <c r="E23" s="80" t="s">
        <v>77</v>
      </c>
    </row>
    <row r="24" spans="5:5" x14ac:dyDescent="0.2">
      <c r="E24" s="80" t="s">
        <v>78</v>
      </c>
    </row>
    <row r="25" spans="5:5" x14ac:dyDescent="0.2">
      <c r="E25" s="80" t="s">
        <v>79</v>
      </c>
    </row>
    <row r="26" spans="5:5" x14ac:dyDescent="0.2">
      <c r="E26" s="80" t="s">
        <v>80</v>
      </c>
    </row>
    <row r="27" spans="5:5" x14ac:dyDescent="0.2">
      <c r="E27" s="80" t="s">
        <v>81</v>
      </c>
    </row>
    <row r="28" spans="5:5" x14ac:dyDescent="0.2">
      <c r="E28" s="80" t="s">
        <v>82</v>
      </c>
    </row>
    <row r="29" spans="5:5" x14ac:dyDescent="0.2">
      <c r="E29" s="80" t="s">
        <v>103</v>
      </c>
    </row>
    <row r="30" spans="5:5" x14ac:dyDescent="0.2">
      <c r="E30" s="80" t="s">
        <v>104</v>
      </c>
    </row>
    <row r="31" spans="5:5" x14ac:dyDescent="0.2">
      <c r="E31" s="80" t="s">
        <v>83</v>
      </c>
    </row>
    <row r="32" spans="5:5" x14ac:dyDescent="0.2">
      <c r="E32" s="80" t="s">
        <v>84</v>
      </c>
    </row>
    <row r="33" spans="5:5" x14ac:dyDescent="0.2">
      <c r="E33" s="80" t="s">
        <v>85</v>
      </c>
    </row>
    <row r="34" spans="5:5" x14ac:dyDescent="0.2">
      <c r="E34" s="80" t="s">
        <v>86</v>
      </c>
    </row>
    <row r="35" spans="5:5" x14ac:dyDescent="0.2">
      <c r="E35" s="80" t="s">
        <v>87</v>
      </c>
    </row>
    <row r="36" spans="5:5" x14ac:dyDescent="0.2">
      <c r="E36" s="80" t="s">
        <v>88</v>
      </c>
    </row>
    <row r="37" spans="5:5" x14ac:dyDescent="0.2">
      <c r="E37" s="80" t="s">
        <v>89</v>
      </c>
    </row>
    <row r="38" spans="5:5" x14ac:dyDescent="0.2">
      <c r="E38" s="80" t="s">
        <v>90</v>
      </c>
    </row>
    <row r="39" spans="5:5" x14ac:dyDescent="0.2">
      <c r="E39" s="80" t="s">
        <v>91</v>
      </c>
    </row>
    <row r="40" spans="5:5" x14ac:dyDescent="0.2">
      <c r="E40" s="80" t="s">
        <v>92</v>
      </c>
    </row>
    <row r="41" spans="5:5" x14ac:dyDescent="0.2">
      <c r="E41" s="80" t="s">
        <v>93</v>
      </c>
    </row>
    <row r="42" spans="5:5" x14ac:dyDescent="0.2">
      <c r="E42" s="80" t="s">
        <v>94</v>
      </c>
    </row>
    <row r="43" spans="5:5" x14ac:dyDescent="0.2">
      <c r="E43" s="80" t="s">
        <v>95</v>
      </c>
    </row>
    <row r="44" spans="5:5" x14ac:dyDescent="0.2">
      <c r="E44" s="80" t="s">
        <v>96</v>
      </c>
    </row>
    <row r="45" spans="5:5" x14ac:dyDescent="0.2">
      <c r="E45" s="80" t="s">
        <v>97</v>
      </c>
    </row>
    <row r="46" spans="5:5" x14ac:dyDescent="0.2">
      <c r="E46" s="80" t="s">
        <v>98</v>
      </c>
    </row>
    <row r="47" spans="5:5" x14ac:dyDescent="0.2">
      <c r="E47" s="80" t="s">
        <v>99</v>
      </c>
    </row>
    <row r="48" spans="5:5" x14ac:dyDescent="0.2">
      <c r="E48" s="80" t="s">
        <v>100</v>
      </c>
    </row>
    <row r="49" spans="5:5" x14ac:dyDescent="0.2">
      <c r="E49" s="80" t="s">
        <v>101</v>
      </c>
    </row>
    <row r="50" spans="5:5" ht="13.5" thickBot="1" x14ac:dyDescent="0.25">
      <c r="E50" s="79" t="s">
        <v>102</v>
      </c>
    </row>
  </sheetData>
  <sheetProtection algorithmName="SHA-512" hashValue="H80ZOUHmhV4z59streQy4zbK6ybwZfrLJMq2MQOLycUqPoHIImG2mX91ijk409bKEvACbM5JFTFI6G3oy0lpKA==" saltValue="tsVcg6D482kGq7dcPNUvRA==" spinCount="100000" sheet="1" selectLockedCells="1"/>
  <mergeCells count="2">
    <mergeCell ref="B1:E1"/>
    <mergeCell ref="I3:K3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印刷用</vt:lpstr>
      <vt:lpstr>入力シート</vt:lpstr>
      <vt:lpstr>IDカード</vt:lpstr>
      <vt:lpstr>選択リスト</vt:lpstr>
      <vt:lpstr>IDカード!Print_Area</vt:lpstr>
      <vt:lpstr>印刷用!Print_Area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横枕正晃</dc:creator>
  <cp:lastModifiedBy>asayama yutaka</cp:lastModifiedBy>
  <cp:lastPrinted>2024-02-16T23:19:44Z</cp:lastPrinted>
  <dcterms:created xsi:type="dcterms:W3CDTF">2012-05-11T02:14:42Z</dcterms:created>
  <dcterms:modified xsi:type="dcterms:W3CDTF">2026-03-30T05:55:03Z</dcterms:modified>
</cp:coreProperties>
</file>